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SERVER\Share\★★就職問題委員会\★★就職問題委員会（状況調査）\令和４年度調査\1.調査票\"/>
    </mc:Choice>
  </mc:AlternateContent>
  <xr:revisionPtr revIDLastSave="0" documentId="13_ncr:1_{2BB9F6F3-3DEF-46AF-A91F-070B5FC80C44}" xr6:coauthVersionLast="36" xr6:coauthVersionMax="36" xr10:uidLastSave="{00000000-0000-0000-0000-000000000000}"/>
  <bookViews>
    <workbookView xWindow="0" yWindow="0" windowWidth="19785" windowHeight="8295" tabRatio="580" xr2:uid="{00000000-000D-0000-FFFF-FFFF00000000}"/>
  </bookViews>
  <sheets>
    <sheet name="入力上の注意" sheetId="3" r:id="rId1"/>
    <sheet name="学校番号一覧" sheetId="4" r:id="rId2"/>
    <sheet name="分野別設置学科一覧" sheetId="7" r:id="rId3"/>
    <sheet name="調査票１" sheetId="1" r:id="rId4"/>
    <sheet name="調査票２ " sheetId="13" r:id="rId5"/>
    <sheet name="参照" sheetId="14" state="hidden" r:id="rId6"/>
    <sheet name="work" sheetId="12" state="hidden" r:id="rId7"/>
  </sheets>
  <externalReferences>
    <externalReference r:id="rId8"/>
  </externalReferences>
  <definedNames>
    <definedName name="_xlnm._FilterDatabase" localSheetId="6" hidden="1">work!$A$2:$AL$3</definedName>
    <definedName name="_xlnm._FilterDatabase" localSheetId="5" hidden="1">参照!#REF!</definedName>
    <definedName name="HTML1_1" hidden="1">"[会員校名簿.xls]名簿!$A$1:$X$498"</definedName>
    <definedName name="HTML1_10" hidden="1">""</definedName>
    <definedName name="HTML1_11" hidden="1">1</definedName>
    <definedName name="HTML1_12" hidden="1">"C:\MyHTML.htm"</definedName>
    <definedName name="HTML1_2" hidden="1">1</definedName>
    <definedName name="HTML1_3" hidden="1">"会員校名簿.xls"</definedName>
    <definedName name="HTML1_4" hidden="1">"名簿"</definedName>
    <definedName name="HTML1_5" hidden="1">""</definedName>
    <definedName name="HTML1_6" hidden="1">-4146</definedName>
    <definedName name="HTML1_7" hidden="1">-4146</definedName>
    <definedName name="HTML1_8" hidden="1">"98/02/04"</definedName>
    <definedName name="HTML1_9" hidden="1">"日本私立短期大学協会"</definedName>
    <definedName name="HTMLCount" hidden="1">1</definedName>
    <definedName name="_xlnm.Print_Area" localSheetId="3">調査票１!$A$1:$Y$52</definedName>
    <definedName name="_xlnm.Print_Area" localSheetId="4">'調査票２ '!$A$1:$K$185</definedName>
    <definedName name="_xlnm.Print_Area" localSheetId="0">入力上の注意!$A$1:$Y$55</definedName>
    <definedName name="産業" localSheetId="5">#REF!</definedName>
    <definedName name="産業" localSheetId="4">#REF!</definedName>
    <definedName name="産業">#REF!</definedName>
    <definedName name="産業別" localSheetId="5">'[1]こども2年進路決定 '!$AI$3:$AJ$39</definedName>
    <definedName name="産業別">'[1]こども2年進路決定 '!$AI$3:$AJ$39</definedName>
    <definedName name="職業" localSheetId="5">#REF!</definedName>
    <definedName name="職業" localSheetId="4">#REF!</definedName>
    <definedName name="職業">#REF!</definedName>
    <definedName name="職業別" localSheetId="5">#REF!</definedName>
    <definedName name="職業別" localSheetId="4">#REF!</definedName>
    <definedName name="職業別">#REF!</definedName>
  </definedNames>
  <calcPr calcId="191029" refMode="R1C1"/>
</workbook>
</file>

<file path=xl/calcChain.xml><?xml version="1.0" encoding="utf-8"?>
<calcChain xmlns="http://schemas.openxmlformats.org/spreadsheetml/2006/main">
  <c r="DX3" i="12" l="1"/>
  <c r="DW3" i="12"/>
  <c r="DV3" i="12"/>
  <c r="DU3" i="12"/>
  <c r="DT3" i="12"/>
  <c r="DS3" i="12"/>
  <c r="DR3" i="12"/>
  <c r="DQ3" i="12"/>
  <c r="DP3" i="12"/>
  <c r="DO3" i="12"/>
  <c r="DN3" i="12"/>
  <c r="DM3" i="12"/>
  <c r="DL3" i="12"/>
  <c r="DK3" i="12"/>
  <c r="DJ3" i="12"/>
  <c r="DI3" i="12"/>
  <c r="DH3" i="12"/>
  <c r="DG3" i="12"/>
  <c r="DF3" i="12"/>
  <c r="DE3" i="12"/>
  <c r="DD3" i="12"/>
  <c r="DC3" i="12"/>
  <c r="DB3" i="12"/>
  <c r="DA3" i="12"/>
  <c r="CZ3" i="12"/>
  <c r="CY3" i="12"/>
  <c r="CX3" i="12"/>
  <c r="CW3" i="12"/>
  <c r="CV3" i="12"/>
  <c r="CU3" i="12"/>
  <c r="CT3" i="12"/>
  <c r="CS3" i="12"/>
  <c r="CR3" i="12"/>
  <c r="CQ3" i="12"/>
  <c r="CP3" i="12"/>
  <c r="CO3" i="12"/>
  <c r="CN3" i="12"/>
  <c r="CM3" i="12"/>
  <c r="CL3" i="12"/>
  <c r="CK3" i="12"/>
  <c r="CJ3" i="12"/>
  <c r="CI3" i="12"/>
  <c r="CH3" i="12"/>
  <c r="CG3" i="12"/>
  <c r="CF3" i="12"/>
  <c r="CE3" i="12"/>
  <c r="CD3" i="12"/>
  <c r="CC3" i="12"/>
  <c r="CB3" i="12"/>
  <c r="CA3" i="12"/>
  <c r="BZ3" i="12"/>
  <c r="BY3" i="12"/>
  <c r="BX3" i="12"/>
  <c r="BW3" i="12"/>
  <c r="BV3" i="12"/>
  <c r="BU3" i="12"/>
  <c r="BT3" i="12"/>
  <c r="BS3" i="12"/>
  <c r="BR3" i="12"/>
  <c r="BQ3" i="12" l="1"/>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D12" i="1" l="1"/>
  <c r="D9" i="1"/>
  <c r="D3" i="13" l="1"/>
  <c r="A3" i="12" s="1"/>
  <c r="I2" i="13" l="1"/>
  <c r="C3" i="12" s="1"/>
  <c r="F2" i="13" l="1"/>
  <c r="B3" i="12" s="1"/>
  <c r="L48" i="1"/>
  <c r="F48" i="1" l="1"/>
  <c r="N48" i="1"/>
  <c r="F50" i="1" l="1"/>
  <c r="N50" i="1"/>
  <c r="L50" i="1"/>
  <c r="X48" i="1"/>
  <c r="X50" i="1" s="1"/>
  <c r="V48" i="1"/>
  <c r="V50" i="1" s="1"/>
  <c r="T48" i="1"/>
  <c r="T50" i="1" s="1"/>
  <c r="R48" i="1"/>
  <c r="R50" i="1" s="1"/>
  <c r="P48" i="1"/>
  <c r="P50" i="1" s="1"/>
  <c r="J48" i="1"/>
  <c r="J50" i="1" s="1"/>
  <c r="H48" i="1"/>
  <c r="H50" i="1" s="1"/>
  <c r="X41" i="1" l="1"/>
  <c r="V41" i="1"/>
  <c r="T41" i="1"/>
  <c r="R41" i="1"/>
  <c r="P41" i="1"/>
  <c r="N41" i="1"/>
  <c r="L41" i="1"/>
  <c r="J41" i="1"/>
  <c r="H41" i="1"/>
  <c r="F41" i="1"/>
  <c r="E17" i="1" l="1"/>
  <c r="T17" i="1" l="1"/>
  <c r="L17" i="1"/>
  <c r="R17" i="1"/>
  <c r="J17" i="1"/>
  <c r="X17" i="1"/>
  <c r="P17" i="1"/>
  <c r="H17" i="1"/>
  <c r="V17" i="1"/>
  <c r="N17" i="1"/>
  <c r="F17" i="1"/>
</calcChain>
</file>

<file path=xl/sharedStrings.xml><?xml version="1.0" encoding="utf-8"?>
<sst xmlns="http://schemas.openxmlformats.org/spreadsheetml/2006/main" count="2214" uniqueCount="960">
  <si>
    <t>調査票１</t>
    <phoneticPr fontId="9"/>
  </si>
  <si>
    <t>日本私立短期大学協会</t>
    <rPh sb="0" eb="2">
      <t>ニホン</t>
    </rPh>
    <rPh sb="2" eb="4">
      <t>シリツ</t>
    </rPh>
    <rPh sb="4" eb="6">
      <t>タンキ</t>
    </rPh>
    <rPh sb="6" eb="8">
      <t>ダイガク</t>
    </rPh>
    <rPh sb="8" eb="10">
      <t>キョウカイ</t>
    </rPh>
    <phoneticPr fontId="9"/>
  </si>
  <si>
    <t>就職問題委員会</t>
    <rPh sb="0" eb="2">
      <t>シュウショク</t>
    </rPh>
    <rPh sb="2" eb="4">
      <t>モンダイ</t>
    </rPh>
    <rPh sb="4" eb="6">
      <t>イイン</t>
    </rPh>
    <rPh sb="6" eb="7">
      <t>カイ</t>
    </rPh>
    <phoneticPr fontId="9"/>
  </si>
  <si>
    <t>就職関係部署名</t>
    <rPh sb="0" eb="2">
      <t>シュウショク</t>
    </rPh>
    <rPh sb="2" eb="4">
      <t>カンケイ</t>
    </rPh>
    <rPh sb="4" eb="5">
      <t>ブ</t>
    </rPh>
    <rPh sb="5" eb="6">
      <t>ショ</t>
    </rPh>
    <rPh sb="6" eb="7">
      <t>メイ</t>
    </rPh>
    <phoneticPr fontId="9"/>
  </si>
  <si>
    <t>短大名</t>
    <rPh sb="0" eb="2">
      <t>タンダイ</t>
    </rPh>
    <rPh sb="2" eb="3">
      <t>メイ</t>
    </rPh>
    <phoneticPr fontId="9"/>
  </si>
  <si>
    <t>氏名</t>
    <rPh sb="0" eb="2">
      <t>シメイ</t>
    </rPh>
    <phoneticPr fontId="9"/>
  </si>
  <si>
    <t>短大所在
都道府
県　名</t>
    <rPh sb="0" eb="2">
      <t>タンダイ</t>
    </rPh>
    <rPh sb="2" eb="4">
      <t>ショザイ</t>
    </rPh>
    <phoneticPr fontId="9"/>
  </si>
  <si>
    <t>電話番号(代表）</t>
    <rPh sb="0" eb="2">
      <t>デンワ</t>
    </rPh>
    <rPh sb="2" eb="4">
      <t>バンゴウ</t>
    </rPh>
    <rPh sb="5" eb="7">
      <t>ダイヒョウ</t>
    </rPh>
    <phoneticPr fontId="9"/>
  </si>
  <si>
    <t>就職関係部署直通</t>
    <rPh sb="0" eb="2">
      <t>シュウショク</t>
    </rPh>
    <rPh sb="2" eb="4">
      <t>カンケイ</t>
    </rPh>
    <rPh sb="4" eb="6">
      <t>ブショ</t>
    </rPh>
    <rPh sb="6" eb="8">
      <t>チョクツウ</t>
    </rPh>
    <phoneticPr fontId="9"/>
  </si>
  <si>
    <t>TEL</t>
    <phoneticPr fontId="9"/>
  </si>
  <si>
    <t>ＦＡＸ</t>
    <phoneticPr fontId="9"/>
  </si>
  <si>
    <t>分野別学科名</t>
    <rPh sb="0" eb="2">
      <t>ブンヤ</t>
    </rPh>
    <rPh sb="2" eb="3">
      <t>ベツ</t>
    </rPh>
    <rPh sb="3" eb="5">
      <t>ガッカ</t>
    </rPh>
    <rPh sb="5" eb="6">
      <t>メイ</t>
    </rPh>
    <phoneticPr fontId="9"/>
  </si>
  <si>
    <r>
      <t>1</t>
    </r>
    <r>
      <rPr>
        <sz val="11"/>
        <rFont val="ＭＳ Ｐ明朝"/>
        <family val="1"/>
        <charset val="128"/>
      </rPr>
      <t>.人文</t>
    </r>
    <rPh sb="2" eb="4">
      <t>ジンブン</t>
    </rPh>
    <phoneticPr fontId="9"/>
  </si>
  <si>
    <r>
      <t>2</t>
    </r>
    <r>
      <rPr>
        <sz val="11"/>
        <rFont val="ＭＳ Ｐ明朝"/>
        <family val="1"/>
        <charset val="128"/>
      </rPr>
      <t>.社会</t>
    </r>
    <rPh sb="2" eb="4">
      <t>シャカイ</t>
    </rPh>
    <phoneticPr fontId="9"/>
  </si>
  <si>
    <r>
      <t>3</t>
    </r>
    <r>
      <rPr>
        <sz val="11"/>
        <rFont val="ＭＳ Ｐ明朝"/>
        <family val="1"/>
        <charset val="128"/>
      </rPr>
      <t>.教養</t>
    </r>
    <rPh sb="2" eb="4">
      <t>キョウヨウ</t>
    </rPh>
    <phoneticPr fontId="9"/>
  </si>
  <si>
    <r>
      <t>4</t>
    </r>
    <r>
      <rPr>
        <sz val="11"/>
        <rFont val="ＭＳ Ｐ明朝"/>
        <family val="1"/>
        <charset val="128"/>
      </rPr>
      <t>.工業</t>
    </r>
    <rPh sb="2" eb="4">
      <t>コウギョウ</t>
    </rPh>
    <phoneticPr fontId="9"/>
  </si>
  <si>
    <r>
      <t>5</t>
    </r>
    <r>
      <rPr>
        <sz val="11"/>
        <rFont val="ＭＳ Ｐ明朝"/>
        <family val="1"/>
        <charset val="128"/>
      </rPr>
      <t>.農業</t>
    </r>
    <rPh sb="2" eb="4">
      <t>ノウギョウ</t>
    </rPh>
    <phoneticPr fontId="9"/>
  </si>
  <si>
    <r>
      <t>6</t>
    </r>
    <r>
      <rPr>
        <sz val="11"/>
        <rFont val="ＭＳ Ｐ明朝"/>
        <family val="1"/>
        <charset val="128"/>
      </rPr>
      <t>.保健</t>
    </r>
    <rPh sb="2" eb="4">
      <t>ホケン</t>
    </rPh>
    <phoneticPr fontId="9"/>
  </si>
  <si>
    <r>
      <t>7</t>
    </r>
    <r>
      <rPr>
        <sz val="11"/>
        <rFont val="ＭＳ Ｐ明朝"/>
        <family val="1"/>
        <charset val="128"/>
      </rPr>
      <t>.家政</t>
    </r>
    <rPh sb="2" eb="4">
      <t>カセイ</t>
    </rPh>
    <phoneticPr fontId="9"/>
  </si>
  <si>
    <r>
      <t>8</t>
    </r>
    <r>
      <rPr>
        <sz val="11"/>
        <rFont val="ＭＳ Ｐ明朝"/>
        <family val="1"/>
        <charset val="128"/>
      </rPr>
      <t>.教育</t>
    </r>
    <rPh sb="2" eb="4">
      <t>キョウイク</t>
    </rPh>
    <phoneticPr fontId="9"/>
  </si>
  <si>
    <r>
      <t>9</t>
    </r>
    <r>
      <rPr>
        <sz val="11"/>
        <rFont val="ＭＳ Ｐ明朝"/>
        <family val="1"/>
        <charset val="128"/>
      </rPr>
      <t>.芸術</t>
    </r>
    <rPh sb="2" eb="4">
      <t>ゲイジュツ</t>
    </rPh>
    <phoneticPr fontId="9"/>
  </si>
  <si>
    <r>
      <t>10.</t>
    </r>
    <r>
      <rPr>
        <sz val="11"/>
        <rFont val="ＭＳ Ｐ明朝"/>
        <family val="1"/>
        <charset val="128"/>
      </rPr>
      <t>その他</t>
    </r>
    <rPh sb="5" eb="6">
      <t>タ</t>
    </rPh>
    <phoneticPr fontId="9"/>
  </si>
  <si>
    <t>就職希望者数</t>
    <rPh sb="0" eb="2">
      <t>シュウショク</t>
    </rPh>
    <rPh sb="2" eb="5">
      <t>キボウシャ</t>
    </rPh>
    <rPh sb="5" eb="6">
      <t>スウ</t>
    </rPh>
    <phoneticPr fontId="9"/>
  </si>
  <si>
    <r>
      <t xml:space="preserve">　就職決定者数　 </t>
    </r>
    <r>
      <rPr>
        <b/>
        <sz val="12"/>
        <rFont val="ＭＳ Ｐ明朝"/>
        <family val="1"/>
        <charset val="128"/>
      </rPr>
      <t>（ａ）</t>
    </r>
    <rPh sb="1" eb="3">
      <t>シュウショク</t>
    </rPh>
    <rPh sb="3" eb="5">
      <t>ケッテイ</t>
    </rPh>
    <rPh sb="5" eb="6">
      <t>シャ</t>
    </rPh>
    <rPh sb="6" eb="7">
      <t>スウ</t>
    </rPh>
    <phoneticPr fontId="9"/>
  </si>
  <si>
    <t xml:space="preserve">         自県内就職者数（内数）</t>
    <rPh sb="9" eb="11">
      <t>ジケン</t>
    </rPh>
    <rPh sb="11" eb="12">
      <t>ナイ</t>
    </rPh>
    <rPh sb="12" eb="14">
      <t>シュウショク</t>
    </rPh>
    <rPh sb="14" eb="15">
      <t>シャ</t>
    </rPh>
    <rPh sb="15" eb="16">
      <t>スウ</t>
    </rPh>
    <rPh sb="17" eb="18">
      <t>ウチ</t>
    </rPh>
    <rPh sb="18" eb="19">
      <t>スウ</t>
    </rPh>
    <phoneticPr fontId="9"/>
  </si>
  <si>
    <r>
      <t>（ａ)</t>
    </r>
    <r>
      <rPr>
        <sz val="11"/>
        <rFont val="ＭＳ Ｐ明朝"/>
        <family val="1"/>
        <charset val="128"/>
      </rPr>
      <t>就職決定者数の内訳</t>
    </r>
    <rPh sb="3" eb="5">
      <t>シュウショク</t>
    </rPh>
    <rPh sb="5" eb="7">
      <t>ケッテイ</t>
    </rPh>
    <rPh sb="7" eb="8">
      <t>シャ</t>
    </rPh>
    <rPh sb="8" eb="9">
      <t>スウ</t>
    </rPh>
    <rPh sb="10" eb="12">
      <t>ウチワケ</t>
    </rPh>
    <phoneticPr fontId="9"/>
  </si>
  <si>
    <t>雇用形態</t>
    <rPh sb="0" eb="2">
      <t>コヨウ</t>
    </rPh>
    <rPh sb="2" eb="4">
      <t>ケイタイ</t>
    </rPh>
    <phoneticPr fontId="9"/>
  </si>
  <si>
    <t>正規
雇用</t>
    <rPh sb="0" eb="2">
      <t>セイキ</t>
    </rPh>
    <rPh sb="3" eb="5">
      <t>コヨウ</t>
    </rPh>
    <phoneticPr fontId="9"/>
  </si>
  <si>
    <t>非正規
雇用</t>
    <rPh sb="0" eb="3">
      <t>ヒセイキ</t>
    </rPh>
    <rPh sb="4" eb="6">
      <t>コヨウ</t>
    </rPh>
    <phoneticPr fontId="9"/>
  </si>
  <si>
    <t>企業・団体</t>
    <rPh sb="0" eb="2">
      <t>キギョウ</t>
    </rPh>
    <rPh sb="3" eb="5">
      <t>ダンタイ</t>
    </rPh>
    <phoneticPr fontId="9"/>
  </si>
  <si>
    <t>公務員
（行政職）</t>
    <rPh sb="0" eb="3">
      <t>コウムイン</t>
    </rPh>
    <rPh sb="5" eb="8">
      <t>ギョウセイショク</t>
    </rPh>
    <phoneticPr fontId="9"/>
  </si>
  <si>
    <t>専 門 職</t>
    <rPh sb="0" eb="1">
      <t>アツム</t>
    </rPh>
    <rPh sb="2" eb="3">
      <t>モン</t>
    </rPh>
    <rPh sb="4" eb="5">
      <t>ショク</t>
    </rPh>
    <phoneticPr fontId="9"/>
  </si>
  <si>
    <t>幼稚園教諭</t>
    <rPh sb="0" eb="3">
      <t>ヨウチエン</t>
    </rPh>
    <rPh sb="3" eb="5">
      <t>キョウユ</t>
    </rPh>
    <phoneticPr fontId="9"/>
  </si>
  <si>
    <t>公立</t>
    <rPh sb="0" eb="2">
      <t>コウリツ</t>
    </rPh>
    <phoneticPr fontId="9"/>
  </si>
  <si>
    <t>私立・民間</t>
    <rPh sb="0" eb="2">
      <t>シリツ</t>
    </rPh>
    <rPh sb="3" eb="5">
      <t>ミンカン</t>
    </rPh>
    <phoneticPr fontId="9"/>
  </si>
  <si>
    <t>保育士</t>
    <rPh sb="0" eb="3">
      <t>ホイクシ</t>
    </rPh>
    <phoneticPr fontId="9"/>
  </si>
  <si>
    <t>栄養士</t>
    <rPh sb="0" eb="2">
      <t>エイヨウ</t>
    </rPh>
    <rPh sb="2" eb="3">
      <t>シ</t>
    </rPh>
    <phoneticPr fontId="9"/>
  </si>
  <si>
    <r>
      <t>その他の国家資格を有する専門職</t>
    </r>
    <r>
      <rPr>
        <sz val="11"/>
        <rFont val="ＭＳ Ｐ明朝"/>
        <family val="1"/>
        <charset val="128"/>
      </rPr>
      <t xml:space="preserve">
（　　　　　　　　　）</t>
    </r>
    <rPh sb="2" eb="3">
      <t>タ</t>
    </rPh>
    <rPh sb="4" eb="6">
      <t>コッカ</t>
    </rPh>
    <rPh sb="6" eb="8">
      <t>シカク</t>
    </rPh>
    <rPh sb="9" eb="10">
      <t>ユウ</t>
    </rPh>
    <rPh sb="12" eb="14">
      <t>センモン</t>
    </rPh>
    <rPh sb="14" eb="15">
      <t>ショク</t>
    </rPh>
    <phoneticPr fontId="9"/>
  </si>
  <si>
    <t>就職以外の進路者数</t>
    <rPh sb="0" eb="2">
      <t>シュウショク</t>
    </rPh>
    <rPh sb="2" eb="4">
      <t>イガイ</t>
    </rPh>
    <rPh sb="5" eb="7">
      <t>シンロ</t>
    </rPh>
    <rPh sb="7" eb="8">
      <t>シャ</t>
    </rPh>
    <rPh sb="8" eb="9">
      <t>スウ</t>
    </rPh>
    <phoneticPr fontId="9"/>
  </si>
  <si>
    <t>進学者</t>
    <rPh sb="0" eb="3">
      <t>シンガクシャ</t>
    </rPh>
    <phoneticPr fontId="9"/>
  </si>
  <si>
    <t>四年制大学への
編入学者</t>
    <rPh sb="0" eb="3">
      <t>ヨネンセイ</t>
    </rPh>
    <rPh sb="3" eb="5">
      <t>ダイガク</t>
    </rPh>
    <rPh sb="8" eb="10">
      <t>ヘンニュウ</t>
    </rPh>
    <rPh sb="10" eb="12">
      <t>ガクシャ</t>
    </rPh>
    <phoneticPr fontId="9"/>
  </si>
  <si>
    <t>短大専攻科への
進学者</t>
    <rPh sb="0" eb="1">
      <t>タン</t>
    </rPh>
    <rPh sb="1" eb="2">
      <t>ダイ</t>
    </rPh>
    <rPh sb="2" eb="5">
      <t>センコウカ</t>
    </rPh>
    <rPh sb="8" eb="11">
      <t>シンガクシャ</t>
    </rPh>
    <phoneticPr fontId="9"/>
  </si>
  <si>
    <t>専修・各種学校等
への入学者</t>
    <rPh sb="0" eb="2">
      <t>センシュウ</t>
    </rPh>
    <rPh sb="3" eb="5">
      <t>カクシュ</t>
    </rPh>
    <rPh sb="5" eb="7">
      <t>ガッコウ</t>
    </rPh>
    <rPh sb="7" eb="8">
      <t>トウ</t>
    </rPh>
    <rPh sb="11" eb="14">
      <t>ニュウガクシャ</t>
    </rPh>
    <phoneticPr fontId="9"/>
  </si>
  <si>
    <t>一時的な仕事に就いた者</t>
    <rPh sb="0" eb="3">
      <t>イチジテキ</t>
    </rPh>
    <rPh sb="4" eb="6">
      <t>シゴト</t>
    </rPh>
    <rPh sb="7" eb="8">
      <t>ツ</t>
    </rPh>
    <rPh sb="10" eb="11">
      <t>モノ</t>
    </rPh>
    <phoneticPr fontId="9"/>
  </si>
  <si>
    <t>その他（上記以外の者）</t>
    <rPh sb="2" eb="3">
      <t>タ</t>
    </rPh>
    <rPh sb="4" eb="6">
      <t>ジョウキ</t>
    </rPh>
    <rPh sb="6" eb="8">
      <t>イガイ</t>
    </rPh>
    <rPh sb="9" eb="10">
      <t>モノ</t>
    </rPh>
    <phoneticPr fontId="9"/>
  </si>
  <si>
    <t>計 （ｂ）</t>
    <rPh sb="0" eb="1">
      <t>ケイ</t>
    </rPh>
    <phoneticPr fontId="9"/>
  </si>
  <si>
    <r>
      <t>　卒業者数　　　　</t>
    </r>
    <r>
      <rPr>
        <b/>
        <sz val="12"/>
        <rFont val="ＭＳ Ｐ明朝"/>
        <family val="1"/>
        <charset val="128"/>
      </rPr>
      <t>ａ+ｂ</t>
    </r>
    <rPh sb="1" eb="4">
      <t>ソツギョウシャ</t>
    </rPh>
    <rPh sb="4" eb="5">
      <t>スウ</t>
    </rPh>
    <phoneticPr fontId="9"/>
  </si>
  <si>
    <t>&lt;調査票１への記入上の注意&gt;</t>
    <rPh sb="1" eb="4">
      <t>チョウサヒョウ</t>
    </rPh>
    <phoneticPr fontId="9"/>
  </si>
  <si>
    <t>下記の内容をご確認のうえ、ご記入ください。</t>
    <rPh sb="0" eb="2">
      <t>カキ</t>
    </rPh>
    <rPh sb="3" eb="5">
      <t>ナイヨウ</t>
    </rPh>
    <rPh sb="7" eb="9">
      <t>カクニン</t>
    </rPh>
    <rPh sb="14" eb="16">
      <t>キニュウ</t>
    </rPh>
    <phoneticPr fontId="9"/>
  </si>
  <si>
    <t>２．分野別学科名については、同封別紙 「分野別学科一覧」 表を参照してください。</t>
    <rPh sb="2" eb="4">
      <t>ブンヤ</t>
    </rPh>
    <rPh sb="4" eb="5">
      <t>ベツ</t>
    </rPh>
    <rPh sb="5" eb="7">
      <t>ガッカ</t>
    </rPh>
    <rPh sb="7" eb="8">
      <t>メイ</t>
    </rPh>
    <rPh sb="14" eb="16">
      <t>ドウフウ</t>
    </rPh>
    <rPh sb="16" eb="18">
      <t>ベッシ</t>
    </rPh>
    <rPh sb="20" eb="22">
      <t>ブンヤ</t>
    </rPh>
    <rPh sb="22" eb="23">
      <t>ベツ</t>
    </rPh>
    <rPh sb="23" eb="25">
      <t>ガッカ</t>
    </rPh>
    <rPh sb="25" eb="27">
      <t>イチラン</t>
    </rPh>
    <rPh sb="29" eb="30">
      <t>ヒョウ</t>
    </rPh>
    <rPh sb="31" eb="33">
      <t>サンショウ</t>
    </rPh>
    <phoneticPr fontId="9"/>
  </si>
  <si>
    <t>３．当該設置学科名については、卒業生の出身学科名をご記入（タテ書きでも結構です。）ください。（学科名称のみで、専攻名は不要。）</t>
    <rPh sb="2" eb="4">
      <t>トウガイ</t>
    </rPh>
    <rPh sb="4" eb="6">
      <t>セッチ</t>
    </rPh>
    <rPh sb="6" eb="8">
      <t>ガッカ</t>
    </rPh>
    <rPh sb="8" eb="9">
      <t>メイ</t>
    </rPh>
    <rPh sb="15" eb="17">
      <t>ソツギョウ</t>
    </rPh>
    <rPh sb="17" eb="18">
      <t>セイ</t>
    </rPh>
    <rPh sb="19" eb="21">
      <t>シュッシン</t>
    </rPh>
    <rPh sb="21" eb="23">
      <t>ガッカ</t>
    </rPh>
    <rPh sb="23" eb="24">
      <t>メイ</t>
    </rPh>
    <rPh sb="26" eb="28">
      <t>キニュウ</t>
    </rPh>
    <rPh sb="47" eb="49">
      <t>ガッカ</t>
    </rPh>
    <rPh sb="49" eb="51">
      <t>メイショウ</t>
    </rPh>
    <rPh sb="55" eb="57">
      <t>センコウ</t>
    </rPh>
    <rPh sb="57" eb="58">
      <t>メイ</t>
    </rPh>
    <rPh sb="59" eb="61">
      <t>フヨウ</t>
    </rPh>
    <phoneticPr fontId="9"/>
  </si>
  <si>
    <t>　また、1つの学科に複数の専攻を開設している場合は、当該学科の分野を確認し、すべての専攻の人数を合計してご記入ください。</t>
    <rPh sb="7" eb="9">
      <t>ガッカ</t>
    </rPh>
    <rPh sb="10" eb="12">
      <t>フクスウ</t>
    </rPh>
    <rPh sb="13" eb="15">
      <t>センコウ</t>
    </rPh>
    <rPh sb="16" eb="18">
      <t>カイセツ</t>
    </rPh>
    <rPh sb="22" eb="24">
      <t>バアイ</t>
    </rPh>
    <rPh sb="42" eb="44">
      <t>センコウ</t>
    </rPh>
    <rPh sb="45" eb="47">
      <t>ニンズウ</t>
    </rPh>
    <rPh sb="48" eb="50">
      <t>ゴウケイ</t>
    </rPh>
    <rPh sb="53" eb="55">
      <t>キニュウ</t>
    </rPh>
    <phoneticPr fontId="9"/>
  </si>
  <si>
    <t>注</t>
    <rPh sb="0" eb="1">
      <t>チュウ</t>
    </rPh>
    <phoneticPr fontId="9"/>
  </si>
  <si>
    <r>
      <rPr>
        <sz val="12"/>
        <rFont val="ＭＳ 明朝"/>
        <family val="1"/>
        <charset val="128"/>
      </rPr>
      <t>５）</t>
    </r>
    <r>
      <rPr>
        <sz val="12"/>
        <rFont val="ＭＳ Ｐ明朝"/>
        <family val="1"/>
        <charset val="128"/>
      </rPr>
      <t>その他の専門職とは</t>
    </r>
    <r>
      <rPr>
        <sz val="12"/>
        <rFont val="ＭＳ 明朝"/>
        <family val="1"/>
        <charset val="128"/>
      </rPr>
      <t>、</t>
    </r>
    <r>
      <rPr>
        <sz val="12"/>
        <rFont val="ＭＳ Ｐ明朝"/>
        <family val="1"/>
        <charset val="128"/>
      </rPr>
      <t>国家資格を必要とする職業　《小学校教諭</t>
    </r>
    <r>
      <rPr>
        <sz val="12"/>
        <rFont val="ＭＳ 明朝"/>
        <family val="1"/>
        <charset val="128"/>
      </rPr>
      <t>、</t>
    </r>
    <r>
      <rPr>
        <sz val="12"/>
        <rFont val="ＭＳ Ｐ明朝"/>
        <family val="1"/>
        <charset val="128"/>
      </rPr>
      <t>中学校教諭</t>
    </r>
    <r>
      <rPr>
        <sz val="12"/>
        <rFont val="ＭＳ 明朝"/>
        <family val="1"/>
        <charset val="128"/>
      </rPr>
      <t>、</t>
    </r>
    <r>
      <rPr>
        <sz val="12"/>
        <rFont val="ＭＳ Ｐ明朝"/>
        <family val="1"/>
        <charset val="128"/>
      </rPr>
      <t>養護教諭</t>
    </r>
    <r>
      <rPr>
        <sz val="12"/>
        <rFont val="ＭＳ 明朝"/>
        <family val="1"/>
        <charset val="128"/>
      </rPr>
      <t>、</t>
    </r>
    <r>
      <rPr>
        <sz val="12"/>
        <rFont val="ＭＳ Ｐ明朝"/>
        <family val="1"/>
        <charset val="128"/>
      </rPr>
      <t>栄養教諭</t>
    </r>
    <r>
      <rPr>
        <sz val="12"/>
        <rFont val="ＭＳ 明朝"/>
        <family val="1"/>
        <charset val="128"/>
      </rPr>
      <t>、</t>
    </r>
    <r>
      <rPr>
        <sz val="12"/>
        <rFont val="ＭＳ Ｐ明朝"/>
        <family val="1"/>
        <charset val="128"/>
      </rPr>
      <t>特別支援学校教諭</t>
    </r>
    <r>
      <rPr>
        <sz val="12"/>
        <rFont val="ＭＳ 明朝"/>
        <family val="1"/>
        <charset val="128"/>
      </rPr>
      <t>、</t>
    </r>
    <r>
      <rPr>
        <sz val="12"/>
        <rFont val="ＭＳ Ｐ明朝"/>
        <family val="1"/>
        <charset val="128"/>
      </rPr>
      <t>図書館司書</t>
    </r>
    <r>
      <rPr>
        <sz val="12"/>
        <rFont val="ＭＳ 明朝"/>
        <family val="1"/>
        <charset val="128"/>
      </rPr>
      <t>、 司書補、</t>
    </r>
    <rPh sb="4" eb="5">
      <t>タ</t>
    </rPh>
    <rPh sb="6" eb="8">
      <t>センモン</t>
    </rPh>
    <rPh sb="8" eb="9">
      <t>ショク</t>
    </rPh>
    <rPh sb="12" eb="14">
      <t>コッカ</t>
    </rPh>
    <rPh sb="14" eb="16">
      <t>シカク</t>
    </rPh>
    <rPh sb="17" eb="19">
      <t>ヒツヨウ</t>
    </rPh>
    <rPh sb="22" eb="24">
      <t>ショクギョウ</t>
    </rPh>
    <rPh sb="26" eb="29">
      <t>ショウガッコウ</t>
    </rPh>
    <rPh sb="29" eb="31">
      <t>キョウユ</t>
    </rPh>
    <rPh sb="32" eb="35">
      <t>チュウガッコウ</t>
    </rPh>
    <rPh sb="35" eb="37">
      <t>キョウユ</t>
    </rPh>
    <rPh sb="38" eb="40">
      <t>ヨウゴ</t>
    </rPh>
    <rPh sb="40" eb="42">
      <t>キョウユ</t>
    </rPh>
    <rPh sb="43" eb="45">
      <t>エイヨウ</t>
    </rPh>
    <rPh sb="45" eb="47">
      <t>キョウユ</t>
    </rPh>
    <rPh sb="48" eb="50">
      <t>トクベツ</t>
    </rPh>
    <rPh sb="50" eb="52">
      <t>シエン</t>
    </rPh>
    <rPh sb="52" eb="54">
      <t>ガッコウ</t>
    </rPh>
    <rPh sb="54" eb="56">
      <t>キョウユ</t>
    </rPh>
    <rPh sb="57" eb="60">
      <t>トショカン</t>
    </rPh>
    <rPh sb="60" eb="62">
      <t>シショ</t>
    </rPh>
    <phoneticPr fontId="9"/>
  </si>
  <si>
    <r>
      <rPr>
        <sz val="12"/>
        <rFont val="ＭＳ 明朝"/>
        <family val="1"/>
        <charset val="128"/>
      </rPr>
      <t>６）</t>
    </r>
    <r>
      <rPr>
        <sz val="12"/>
        <rFont val="ＭＳ Ｐ明朝"/>
        <family val="1"/>
        <charset val="128"/>
      </rPr>
      <t>短期大学では取得できない国家資格・免許を有する者が貴学に入学し</t>
    </r>
    <r>
      <rPr>
        <sz val="12"/>
        <rFont val="ＭＳ 明朝"/>
        <family val="1"/>
        <charset val="128"/>
      </rPr>
      <t>、</t>
    </r>
    <r>
      <rPr>
        <sz val="12"/>
        <rFont val="ＭＳ Ｐ明朝"/>
        <family val="1"/>
        <charset val="128"/>
      </rPr>
      <t>就職する際</t>
    </r>
    <r>
      <rPr>
        <sz val="12"/>
        <rFont val="ＭＳ 明朝"/>
        <family val="1"/>
        <charset val="128"/>
      </rPr>
      <t>、</t>
    </r>
    <r>
      <rPr>
        <sz val="12"/>
        <rFont val="ＭＳ Ｐ明朝"/>
        <family val="1"/>
        <charset val="128"/>
      </rPr>
      <t>すでに取得していた資格を生かして就職した場合には</t>
    </r>
    <r>
      <rPr>
        <sz val="12"/>
        <rFont val="ＭＳ 明朝"/>
        <family val="1"/>
        <charset val="128"/>
      </rPr>
      <t>、</t>
    </r>
    <rPh sb="2" eb="4">
      <t>タンキ</t>
    </rPh>
    <rPh sb="4" eb="6">
      <t>ダイガク</t>
    </rPh>
    <rPh sb="8" eb="10">
      <t>シュトク</t>
    </rPh>
    <rPh sb="14" eb="16">
      <t>コッカ</t>
    </rPh>
    <rPh sb="16" eb="18">
      <t>シカク</t>
    </rPh>
    <rPh sb="19" eb="21">
      <t>メンキョ</t>
    </rPh>
    <rPh sb="22" eb="23">
      <t>ユウ</t>
    </rPh>
    <rPh sb="25" eb="26">
      <t>モノ</t>
    </rPh>
    <rPh sb="27" eb="28">
      <t>キ</t>
    </rPh>
    <rPh sb="28" eb="29">
      <t>ガク</t>
    </rPh>
    <rPh sb="30" eb="32">
      <t>ニュウガク</t>
    </rPh>
    <rPh sb="34" eb="36">
      <t>シュウショク</t>
    </rPh>
    <rPh sb="38" eb="39">
      <t>サイ</t>
    </rPh>
    <rPh sb="43" eb="45">
      <t>シュトク</t>
    </rPh>
    <rPh sb="49" eb="51">
      <t>シカク</t>
    </rPh>
    <rPh sb="52" eb="53">
      <t>イ</t>
    </rPh>
    <rPh sb="56" eb="58">
      <t>シュウショク</t>
    </rPh>
    <rPh sb="60" eb="62">
      <t>バアイ</t>
    </rPh>
    <phoneticPr fontId="9"/>
  </si>
  <si>
    <t>　&lt;お願い&gt;</t>
    <rPh sb="3" eb="4">
      <t>ネガ</t>
    </rPh>
    <phoneticPr fontId="9"/>
  </si>
  <si>
    <t>　お願いいたします。〈回答票の控え（コピー）を残していただければ幸いです。〉</t>
    <rPh sb="2" eb="3">
      <t>ネガ</t>
    </rPh>
    <rPh sb="11" eb="13">
      <t>カイトウ</t>
    </rPh>
    <rPh sb="13" eb="14">
      <t>ヒョウ</t>
    </rPh>
    <rPh sb="15" eb="16">
      <t>ヒカ</t>
    </rPh>
    <rPh sb="23" eb="24">
      <t>ノコ</t>
    </rPh>
    <rPh sb="32" eb="33">
      <t>サイワ</t>
    </rPh>
    <phoneticPr fontId="9"/>
  </si>
  <si>
    <t>１．各項目・各分野における人数は、平成２２年５月１日現在の本科第１部（昼間部）の状況をご記入ください。</t>
    <rPh sb="2" eb="3">
      <t>カク</t>
    </rPh>
    <rPh sb="3" eb="5">
      <t>コウモク</t>
    </rPh>
    <rPh sb="6" eb="7">
      <t>カク</t>
    </rPh>
    <rPh sb="7" eb="9">
      <t>ブンヤ</t>
    </rPh>
    <rPh sb="13" eb="15">
      <t>ニンズウ</t>
    </rPh>
    <rPh sb="17" eb="19">
      <t>ヘイセイ</t>
    </rPh>
    <rPh sb="21" eb="22">
      <t>ネン</t>
    </rPh>
    <rPh sb="23" eb="24">
      <t>ガツ</t>
    </rPh>
    <rPh sb="25" eb="26">
      <t>ニチ</t>
    </rPh>
    <rPh sb="26" eb="28">
      <t>ゲンザイ</t>
    </rPh>
    <rPh sb="29" eb="31">
      <t>ホンカ</t>
    </rPh>
    <rPh sb="40" eb="42">
      <t>ジョウキョウ</t>
    </rPh>
    <rPh sb="44" eb="46">
      <t>キニュウ</t>
    </rPh>
    <phoneticPr fontId="9"/>
  </si>
  <si>
    <r>
      <t>専攻科</t>
    </r>
    <r>
      <rPr>
        <b/>
        <sz val="12"/>
        <rFont val="ＭＳ Ｐ明朝"/>
        <family val="1"/>
        <charset val="128"/>
      </rPr>
      <t>は対象外です。</t>
    </r>
    <rPh sb="0" eb="3">
      <t>センコウカ</t>
    </rPh>
    <rPh sb="4" eb="7">
      <t>タイショウガイ</t>
    </rPh>
    <phoneticPr fontId="9"/>
  </si>
  <si>
    <t>４．各欄に記入する人数は、同一分野で２学科以上を開設している場合は、その合計数をご記入ください。</t>
    <rPh sb="2" eb="3">
      <t>カク</t>
    </rPh>
    <rPh sb="3" eb="4">
      <t>ラン</t>
    </rPh>
    <rPh sb="5" eb="7">
      <t>キニュウ</t>
    </rPh>
    <rPh sb="9" eb="11">
      <t>ニンズウ</t>
    </rPh>
    <rPh sb="13" eb="15">
      <t>ドウイツ</t>
    </rPh>
    <rPh sb="15" eb="17">
      <t>ブンヤ</t>
    </rPh>
    <rPh sb="19" eb="21">
      <t>ガッカ</t>
    </rPh>
    <rPh sb="21" eb="23">
      <t>イジョウ</t>
    </rPh>
    <rPh sb="24" eb="26">
      <t>カイセツ</t>
    </rPh>
    <rPh sb="30" eb="32">
      <t>バアイ</t>
    </rPh>
    <rPh sb="36" eb="39">
      <t>ゴウケイスウ</t>
    </rPh>
    <rPh sb="41" eb="43">
      <t>キニュウ</t>
    </rPh>
    <phoneticPr fontId="9"/>
  </si>
  <si>
    <t>（例：食物栄養科と生活科学科を開設の場合は、「家政」欄の「当該設置学科名」欄にそれぞれの名称を記入し、以下の欄に合計当該数を記入。）</t>
    <rPh sb="9" eb="11">
      <t>セイカツ</t>
    </rPh>
    <rPh sb="11" eb="13">
      <t>カガク</t>
    </rPh>
    <rPh sb="13" eb="14">
      <t>カ</t>
    </rPh>
    <rPh sb="29" eb="31">
      <t>トウガイ</t>
    </rPh>
    <rPh sb="31" eb="33">
      <t>セッチ</t>
    </rPh>
    <rPh sb="33" eb="35">
      <t>ガッカ</t>
    </rPh>
    <rPh sb="35" eb="36">
      <t>メイ</t>
    </rPh>
    <rPh sb="37" eb="38">
      <t>ラン</t>
    </rPh>
    <rPh sb="44" eb="46">
      <t>メイショウ</t>
    </rPh>
    <rPh sb="47" eb="49">
      <t>キニュウ</t>
    </rPh>
    <rPh sb="51" eb="53">
      <t>イカ</t>
    </rPh>
    <rPh sb="54" eb="55">
      <t>ラン</t>
    </rPh>
    <rPh sb="56" eb="58">
      <t>ゴウケイ</t>
    </rPh>
    <rPh sb="58" eb="60">
      <t>トウガイ</t>
    </rPh>
    <rPh sb="60" eb="61">
      <t>カズ</t>
    </rPh>
    <phoneticPr fontId="9"/>
  </si>
  <si>
    <t>（例：生活学科に食物栄養専攻、介護福祉専攻、幼児教育専攻を開設している場合、「家政」欄に学科名称を記入し、以下の欄に３専攻の合計当該数を記入。）</t>
    <rPh sb="3" eb="5">
      <t>セイカツ</t>
    </rPh>
    <rPh sb="5" eb="7">
      <t>ガッカ</t>
    </rPh>
    <rPh sb="8" eb="10">
      <t>ショクモツ</t>
    </rPh>
    <rPh sb="10" eb="12">
      <t>エイヨウ</t>
    </rPh>
    <rPh sb="12" eb="14">
      <t>センコウ</t>
    </rPh>
    <rPh sb="15" eb="17">
      <t>カイゴ</t>
    </rPh>
    <rPh sb="17" eb="19">
      <t>フクシ</t>
    </rPh>
    <rPh sb="19" eb="21">
      <t>センコウ</t>
    </rPh>
    <rPh sb="22" eb="24">
      <t>ヨウジ</t>
    </rPh>
    <rPh sb="24" eb="26">
      <t>キョウイク</t>
    </rPh>
    <rPh sb="26" eb="28">
      <t>センコウ</t>
    </rPh>
    <rPh sb="29" eb="31">
      <t>カイセツ</t>
    </rPh>
    <rPh sb="35" eb="37">
      <t>バアイ</t>
    </rPh>
    <rPh sb="39" eb="41">
      <t>カセイ</t>
    </rPh>
    <rPh sb="42" eb="43">
      <t>ラン</t>
    </rPh>
    <rPh sb="44" eb="46">
      <t>ガッカ</t>
    </rPh>
    <rPh sb="46" eb="48">
      <t>メイショウ</t>
    </rPh>
    <rPh sb="49" eb="51">
      <t>キニュウ</t>
    </rPh>
    <rPh sb="53" eb="55">
      <t>イカ</t>
    </rPh>
    <rPh sb="56" eb="57">
      <t>ラン</t>
    </rPh>
    <rPh sb="59" eb="61">
      <t>センコウ</t>
    </rPh>
    <rPh sb="62" eb="64">
      <t>ゴウケイ</t>
    </rPh>
    <rPh sb="64" eb="66">
      <t>トウガイ</t>
    </rPh>
    <rPh sb="66" eb="67">
      <t>スウ</t>
    </rPh>
    <phoneticPr fontId="9"/>
  </si>
  <si>
    <t>５．各分野別の就職決定者数（ａ）の内訳として、一般企業・公務員（行政職）・専門職の別に、正規雇用／非正規雇用の人数をご記入ください。</t>
    <rPh sb="2" eb="3">
      <t>カク</t>
    </rPh>
    <rPh sb="3" eb="5">
      <t>ブンヤ</t>
    </rPh>
    <rPh sb="5" eb="6">
      <t>ベツ</t>
    </rPh>
    <rPh sb="7" eb="9">
      <t>シュウショク</t>
    </rPh>
    <rPh sb="9" eb="11">
      <t>ケッテイ</t>
    </rPh>
    <rPh sb="11" eb="12">
      <t>シャ</t>
    </rPh>
    <rPh sb="12" eb="13">
      <t>スウ</t>
    </rPh>
    <rPh sb="17" eb="19">
      <t>ウチワケ</t>
    </rPh>
    <rPh sb="23" eb="25">
      <t>イッパン</t>
    </rPh>
    <rPh sb="25" eb="27">
      <t>キギョウ</t>
    </rPh>
    <rPh sb="28" eb="31">
      <t>コウムイン</t>
    </rPh>
    <rPh sb="32" eb="35">
      <t>ギョウセイショク</t>
    </rPh>
    <rPh sb="37" eb="39">
      <t>センモン</t>
    </rPh>
    <rPh sb="39" eb="40">
      <t>ショク</t>
    </rPh>
    <rPh sb="41" eb="42">
      <t>ベツ</t>
    </rPh>
    <rPh sb="44" eb="46">
      <t>セイキ</t>
    </rPh>
    <rPh sb="46" eb="48">
      <t>コヨウ</t>
    </rPh>
    <rPh sb="49" eb="52">
      <t>ヒセイキ</t>
    </rPh>
    <rPh sb="52" eb="54">
      <t>コヨウ</t>
    </rPh>
    <rPh sb="55" eb="57">
      <t>ニンズウ</t>
    </rPh>
    <rPh sb="59" eb="61">
      <t>キニュウ</t>
    </rPh>
    <phoneticPr fontId="9"/>
  </si>
  <si>
    <t>　なお、国家資格である介護福祉士 意外の専門職として介護施設や福祉施設に就職した場合は、一般企業の中に含めて記入してください。</t>
    <rPh sb="4" eb="6">
      <t>コッカ</t>
    </rPh>
    <rPh sb="6" eb="8">
      <t>シカク</t>
    </rPh>
    <rPh sb="11" eb="13">
      <t>カイゴ</t>
    </rPh>
    <rPh sb="13" eb="16">
      <t>フクシシ</t>
    </rPh>
    <rPh sb="17" eb="19">
      <t>イガイ</t>
    </rPh>
    <rPh sb="20" eb="22">
      <t>センモン</t>
    </rPh>
    <rPh sb="22" eb="23">
      <t>ショク</t>
    </rPh>
    <rPh sb="26" eb="28">
      <t>カイゴ</t>
    </rPh>
    <rPh sb="28" eb="30">
      <t>シセツ</t>
    </rPh>
    <rPh sb="31" eb="33">
      <t>フクシ</t>
    </rPh>
    <rPh sb="33" eb="35">
      <t>シセツ</t>
    </rPh>
    <rPh sb="36" eb="38">
      <t>シュウショク</t>
    </rPh>
    <rPh sb="40" eb="42">
      <t>バアイ</t>
    </rPh>
    <rPh sb="44" eb="46">
      <t>イッパン</t>
    </rPh>
    <rPh sb="46" eb="48">
      <t>キギョウ</t>
    </rPh>
    <rPh sb="49" eb="50">
      <t>ナカ</t>
    </rPh>
    <rPh sb="51" eb="52">
      <t>フク</t>
    </rPh>
    <rPh sb="54" eb="56">
      <t>キニュウ</t>
    </rPh>
    <phoneticPr fontId="9"/>
  </si>
  <si>
    <r>
      <t>　また、</t>
    </r>
    <r>
      <rPr>
        <b/>
        <sz val="12"/>
        <rFont val="ＭＳ Ｐ明朝"/>
        <family val="1"/>
        <charset val="128"/>
      </rPr>
      <t>その他の専門職とは、国家資格を必要とする職業</t>
    </r>
    <r>
      <rPr>
        <sz val="12"/>
        <rFont val="ＭＳ Ｐ明朝"/>
        <family val="1"/>
        <charset val="128"/>
      </rPr>
      <t>　《小学校教諭、中学校教諭、養護教諭、栄養教諭、特別支援学校教諭、図書館司書、司書補、</t>
    </r>
    <rPh sb="6" eb="7">
      <t>タ</t>
    </rPh>
    <rPh sb="8" eb="10">
      <t>センモン</t>
    </rPh>
    <rPh sb="10" eb="11">
      <t>ショク</t>
    </rPh>
    <rPh sb="14" eb="16">
      <t>コッカ</t>
    </rPh>
    <rPh sb="16" eb="18">
      <t>シカク</t>
    </rPh>
    <rPh sb="19" eb="21">
      <t>ヒツヨウ</t>
    </rPh>
    <rPh sb="24" eb="26">
      <t>ショクギョウ</t>
    </rPh>
    <rPh sb="28" eb="31">
      <t>ショウガッコウ</t>
    </rPh>
    <rPh sb="31" eb="33">
      <t>キョウユ</t>
    </rPh>
    <rPh sb="34" eb="37">
      <t>チュウガッコウ</t>
    </rPh>
    <rPh sb="37" eb="39">
      <t>キョウユ</t>
    </rPh>
    <rPh sb="40" eb="42">
      <t>ヨウゴ</t>
    </rPh>
    <rPh sb="42" eb="44">
      <t>キョウユ</t>
    </rPh>
    <rPh sb="45" eb="47">
      <t>エイヨウ</t>
    </rPh>
    <rPh sb="47" eb="49">
      <t>キョウユ</t>
    </rPh>
    <rPh sb="50" eb="52">
      <t>トクベツ</t>
    </rPh>
    <rPh sb="52" eb="54">
      <t>シエン</t>
    </rPh>
    <rPh sb="54" eb="56">
      <t>ガッコウ</t>
    </rPh>
    <rPh sb="56" eb="58">
      <t>キョウユ</t>
    </rPh>
    <rPh sb="59" eb="62">
      <t>トショカン</t>
    </rPh>
    <rPh sb="62" eb="64">
      <t>シショ</t>
    </rPh>
    <rPh sb="65" eb="67">
      <t>シショ</t>
    </rPh>
    <rPh sb="67" eb="68">
      <t>ホ</t>
    </rPh>
    <phoneticPr fontId="9"/>
  </si>
  <si>
    <t>　看護師、准看護師、臨床検査技師、臨床工学技師、理学療法士、診療放射線技師、歯科衛生士、歯科技工士、調理師、製菓衛生師、美容師、自動車</t>
    <rPh sb="1" eb="3">
      <t>カンゴ</t>
    </rPh>
    <rPh sb="3" eb="4">
      <t>シ</t>
    </rPh>
    <rPh sb="5" eb="6">
      <t>ジュン</t>
    </rPh>
    <rPh sb="6" eb="9">
      <t>カンゴシ</t>
    </rPh>
    <rPh sb="10" eb="12">
      <t>リンショウ</t>
    </rPh>
    <rPh sb="12" eb="14">
      <t>ケンサ</t>
    </rPh>
    <rPh sb="14" eb="16">
      <t>ギシ</t>
    </rPh>
    <rPh sb="17" eb="19">
      <t>リンショウ</t>
    </rPh>
    <rPh sb="19" eb="21">
      <t>コウガク</t>
    </rPh>
    <rPh sb="21" eb="23">
      <t>ギシ</t>
    </rPh>
    <rPh sb="24" eb="26">
      <t>リガク</t>
    </rPh>
    <rPh sb="26" eb="29">
      <t>リョウホウシ</t>
    </rPh>
    <rPh sb="30" eb="32">
      <t>シンリョウ</t>
    </rPh>
    <rPh sb="32" eb="35">
      <t>ホウシャセン</t>
    </rPh>
    <rPh sb="35" eb="37">
      <t>ギシ</t>
    </rPh>
    <rPh sb="38" eb="40">
      <t>シカ</t>
    </rPh>
    <rPh sb="40" eb="43">
      <t>エイセイシ</t>
    </rPh>
    <rPh sb="44" eb="46">
      <t>シカ</t>
    </rPh>
    <rPh sb="46" eb="49">
      <t>ギコウシ</t>
    </rPh>
    <rPh sb="50" eb="53">
      <t>チョウリシ</t>
    </rPh>
    <rPh sb="54" eb="56">
      <t>セイカ</t>
    </rPh>
    <phoneticPr fontId="9"/>
  </si>
  <si>
    <r>
      <t>　整備師》　等を示します。</t>
    </r>
    <r>
      <rPr>
        <sz val="12"/>
        <rFont val="ＭＳ 明朝"/>
        <family val="1"/>
        <charset val="128"/>
      </rPr>
      <t>(　)</t>
    </r>
    <r>
      <rPr>
        <sz val="12"/>
        <rFont val="ＭＳ Ｐ明朝"/>
        <family val="1"/>
        <charset val="128"/>
      </rPr>
      <t>内に具体的職名を記して、当該人数をご記入ください。　</t>
    </r>
    <rPh sb="6" eb="7">
      <t>トウ</t>
    </rPh>
    <phoneticPr fontId="9"/>
  </si>
  <si>
    <t>６．非正規雇用は、派遣社員・契約社員・臨時採用等で、雇用期間が一年以上（一年未満であっても、継続により１年以上雇用されることが確実な者を含み</t>
    <rPh sb="2" eb="5">
      <t>ヒセイキ</t>
    </rPh>
    <rPh sb="5" eb="7">
      <t>コヨウ</t>
    </rPh>
    <rPh sb="9" eb="11">
      <t>ハケン</t>
    </rPh>
    <rPh sb="11" eb="13">
      <t>シャイン</t>
    </rPh>
    <rPh sb="14" eb="16">
      <t>ケイヤク</t>
    </rPh>
    <rPh sb="16" eb="18">
      <t>シャイン</t>
    </rPh>
    <rPh sb="19" eb="21">
      <t>リンジ</t>
    </rPh>
    <rPh sb="21" eb="23">
      <t>サイヨウ</t>
    </rPh>
    <rPh sb="23" eb="24">
      <t>トウ</t>
    </rPh>
    <rPh sb="26" eb="28">
      <t>コヨウ</t>
    </rPh>
    <rPh sb="28" eb="30">
      <t>キカン</t>
    </rPh>
    <rPh sb="31" eb="33">
      <t>イチネン</t>
    </rPh>
    <rPh sb="33" eb="35">
      <t>イジョウ</t>
    </rPh>
    <rPh sb="36" eb="38">
      <t>イチネン</t>
    </rPh>
    <rPh sb="38" eb="40">
      <t>ミマン</t>
    </rPh>
    <rPh sb="46" eb="48">
      <t>ケイゾク</t>
    </rPh>
    <rPh sb="52" eb="53">
      <t>ネン</t>
    </rPh>
    <rPh sb="53" eb="55">
      <t>イジョウ</t>
    </rPh>
    <rPh sb="55" eb="57">
      <t>コヨウ</t>
    </rPh>
    <rPh sb="63" eb="65">
      <t>カクジツ</t>
    </rPh>
    <rPh sb="66" eb="67">
      <t>モノ</t>
    </rPh>
    <rPh sb="68" eb="69">
      <t>フク</t>
    </rPh>
    <phoneticPr fontId="9"/>
  </si>
  <si>
    <r>
      <t>　ます。</t>
    </r>
    <r>
      <rPr>
        <sz val="12"/>
        <rFont val="ＭＳ 明朝"/>
        <family val="1"/>
        <charset val="128"/>
      </rPr>
      <t>）</t>
    </r>
    <r>
      <rPr>
        <sz val="12"/>
        <rFont val="ＭＳ Ｐ明朝"/>
        <family val="1"/>
        <charset val="128"/>
      </rPr>
      <t>であり、かつ勤務形態が正社員に準ずるものの人数をご記入ください。</t>
    </r>
    <rPh sb="11" eb="13">
      <t>キンム</t>
    </rPh>
    <rPh sb="13" eb="15">
      <t>ケイタイ</t>
    </rPh>
    <rPh sb="16" eb="19">
      <t>セイシャイン</t>
    </rPh>
    <rPh sb="20" eb="21">
      <t>ジュン</t>
    </rPh>
    <rPh sb="26" eb="28">
      <t>ニンズウ</t>
    </rPh>
    <rPh sb="30" eb="32">
      <t>キニュウ</t>
    </rPh>
    <phoneticPr fontId="9"/>
  </si>
  <si>
    <t>７．就職決定者数の内訳の中に記載されている「公務員（行政職）」欄には、一般行政職、学校事務、自衛官、消防士等に就いた人数をご記入ください。</t>
    <rPh sb="2" eb="4">
      <t>シュウショク</t>
    </rPh>
    <rPh sb="4" eb="6">
      <t>ケッテイ</t>
    </rPh>
    <rPh sb="6" eb="7">
      <t>シャ</t>
    </rPh>
    <rPh sb="7" eb="8">
      <t>スウ</t>
    </rPh>
    <rPh sb="9" eb="11">
      <t>ウチワケ</t>
    </rPh>
    <rPh sb="12" eb="13">
      <t>ナカ</t>
    </rPh>
    <rPh sb="14" eb="16">
      <t>キサイ</t>
    </rPh>
    <rPh sb="22" eb="25">
      <t>コウムイン</t>
    </rPh>
    <rPh sb="26" eb="28">
      <t>ギョウセイ</t>
    </rPh>
    <rPh sb="28" eb="29">
      <t>ショク</t>
    </rPh>
    <rPh sb="31" eb="32">
      <t>ラン</t>
    </rPh>
    <rPh sb="35" eb="37">
      <t>イッパン</t>
    </rPh>
    <rPh sb="37" eb="39">
      <t>ギョウセイ</t>
    </rPh>
    <rPh sb="39" eb="40">
      <t>ショク</t>
    </rPh>
    <rPh sb="41" eb="43">
      <t>ガッコウ</t>
    </rPh>
    <rPh sb="43" eb="45">
      <t>ジム</t>
    </rPh>
    <rPh sb="46" eb="49">
      <t>ジエイカン</t>
    </rPh>
    <rPh sb="50" eb="53">
      <t>ショウボウシ</t>
    </rPh>
    <rPh sb="53" eb="54">
      <t>トウ</t>
    </rPh>
    <rPh sb="55" eb="56">
      <t>ツ</t>
    </rPh>
    <rPh sb="58" eb="60">
      <t>ニンズウ</t>
    </rPh>
    <rPh sb="62" eb="64">
      <t>キニュウ</t>
    </rPh>
    <phoneticPr fontId="9"/>
  </si>
  <si>
    <t>　なお、公立の資格免許職として、幼稚園教諭、保育士、栄養士、介護福祉士の職に就いた場合は、各専門職の公立の欄にご記入ください。</t>
    <rPh sb="22" eb="25">
      <t>ホイクシ</t>
    </rPh>
    <rPh sb="30" eb="32">
      <t>カイゴ</t>
    </rPh>
    <rPh sb="32" eb="35">
      <t>フクシシ</t>
    </rPh>
    <rPh sb="36" eb="37">
      <t>ショク</t>
    </rPh>
    <rPh sb="38" eb="39">
      <t>ツ</t>
    </rPh>
    <rPh sb="41" eb="43">
      <t>バアイ</t>
    </rPh>
    <rPh sb="45" eb="46">
      <t>カク</t>
    </rPh>
    <rPh sb="46" eb="48">
      <t>センモン</t>
    </rPh>
    <rPh sb="48" eb="49">
      <t>ショク</t>
    </rPh>
    <rPh sb="50" eb="52">
      <t>コウリツ</t>
    </rPh>
    <rPh sb="53" eb="54">
      <t>ラン</t>
    </rPh>
    <rPh sb="56" eb="58">
      <t>キニュウ</t>
    </rPh>
    <phoneticPr fontId="9"/>
  </si>
  <si>
    <t>８．就職以外の進路者数の中の「一時的な仕事に就いた者」とは、主にアルバイト・パートの臨時的な収入を目的とする仕事に就いた者をいいます。</t>
    <rPh sb="2" eb="4">
      <t>シュウショク</t>
    </rPh>
    <rPh sb="4" eb="6">
      <t>イガイ</t>
    </rPh>
    <rPh sb="7" eb="9">
      <t>シンロ</t>
    </rPh>
    <rPh sb="9" eb="10">
      <t>シャ</t>
    </rPh>
    <rPh sb="10" eb="11">
      <t>スウ</t>
    </rPh>
    <rPh sb="12" eb="13">
      <t>ナカ</t>
    </rPh>
    <rPh sb="15" eb="18">
      <t>イチジテキ</t>
    </rPh>
    <rPh sb="19" eb="21">
      <t>シゴト</t>
    </rPh>
    <rPh sb="22" eb="23">
      <t>ツ</t>
    </rPh>
    <rPh sb="25" eb="26">
      <t>モノ</t>
    </rPh>
    <rPh sb="30" eb="31">
      <t>オモ</t>
    </rPh>
    <rPh sb="42" eb="45">
      <t>リンジテキ</t>
    </rPh>
    <rPh sb="46" eb="48">
      <t>シュウニュウ</t>
    </rPh>
    <rPh sb="49" eb="51">
      <t>モクテキ</t>
    </rPh>
    <rPh sb="60" eb="61">
      <t>モノ</t>
    </rPh>
    <phoneticPr fontId="9"/>
  </si>
  <si>
    <t>９．卒業者数は、就職決定者数の合計（ａ）と就職以外の進路者数の合計（ｂ）を足し合わせた数になります。</t>
    <rPh sb="2" eb="3">
      <t>ソツ</t>
    </rPh>
    <rPh sb="3" eb="6">
      <t>ギョウシャスウ</t>
    </rPh>
    <rPh sb="8" eb="10">
      <t>シュウショク</t>
    </rPh>
    <rPh sb="10" eb="12">
      <t>ケッテイ</t>
    </rPh>
    <rPh sb="12" eb="13">
      <t>モノ</t>
    </rPh>
    <rPh sb="13" eb="14">
      <t>カズ</t>
    </rPh>
    <rPh sb="15" eb="17">
      <t>ゴウケイ</t>
    </rPh>
    <rPh sb="21" eb="23">
      <t>シュウショク</t>
    </rPh>
    <rPh sb="23" eb="25">
      <t>イガイ</t>
    </rPh>
    <rPh sb="26" eb="28">
      <t>シンロ</t>
    </rPh>
    <rPh sb="28" eb="29">
      <t>シャ</t>
    </rPh>
    <rPh sb="29" eb="30">
      <t>カズ</t>
    </rPh>
    <rPh sb="31" eb="33">
      <t>ゴウケイ</t>
    </rPh>
    <rPh sb="37" eb="38">
      <t>タ</t>
    </rPh>
    <rPh sb="39" eb="40">
      <t>ア</t>
    </rPh>
    <rPh sb="43" eb="44">
      <t>カズ</t>
    </rPh>
    <phoneticPr fontId="9"/>
  </si>
  <si>
    <r>
      <t xml:space="preserve">  　お手数をおかけいたしますが、本調査票の　</t>
    </r>
    <r>
      <rPr>
        <b/>
        <sz val="12"/>
        <rFont val="ＭＳ Ｐ明朝"/>
        <family val="1"/>
        <charset val="128"/>
      </rPr>
      <t>１</t>
    </r>
    <r>
      <rPr>
        <sz val="12"/>
        <rFont val="ＭＳ Ｐ明朝"/>
        <family val="1"/>
        <charset val="128"/>
      </rPr>
      <t>　と　</t>
    </r>
    <r>
      <rPr>
        <b/>
        <sz val="12"/>
        <rFont val="ＭＳ Ｐ明朝"/>
        <family val="1"/>
        <charset val="128"/>
      </rPr>
      <t>２</t>
    </r>
    <r>
      <rPr>
        <sz val="12"/>
        <rFont val="ＭＳ Ｐ明朝"/>
        <family val="1"/>
        <charset val="128"/>
      </rPr>
      <t>　を重ねて（留めずに）、来る５月２８日 までに郵送にてご返送ください。</t>
    </r>
    <rPh sb="17" eb="18">
      <t>ホン</t>
    </rPh>
    <rPh sb="18" eb="20">
      <t>チョウサ</t>
    </rPh>
    <rPh sb="20" eb="21">
      <t>ヒョウ</t>
    </rPh>
    <rPh sb="30" eb="31">
      <t>カサ</t>
    </rPh>
    <rPh sb="34" eb="35">
      <t>ト</t>
    </rPh>
    <rPh sb="40" eb="41">
      <t>キタ</t>
    </rPh>
    <rPh sb="43" eb="44">
      <t>ガツ</t>
    </rPh>
    <rPh sb="46" eb="47">
      <t>ニチ</t>
    </rPh>
    <rPh sb="51" eb="53">
      <t>ユウソウ</t>
    </rPh>
    <rPh sb="56" eb="58">
      <t>ヘンソウ</t>
    </rPh>
    <phoneticPr fontId="9"/>
  </si>
  <si>
    <t>沖縄女子短期大学</t>
  </si>
  <si>
    <t>沖縄キリスト教短期大学</t>
  </si>
  <si>
    <t>第一幼児教育短期大学</t>
  </si>
  <si>
    <t>鹿児島女子短期大学</t>
  </si>
  <si>
    <t>鹿児島純心女子短期大学</t>
  </si>
  <si>
    <t>南九州短期大学</t>
  </si>
  <si>
    <t>別府溝部学園短期大学</t>
  </si>
  <si>
    <t>別府大学短期大学部</t>
  </si>
  <si>
    <t>東九州短期大学</t>
  </si>
  <si>
    <t>大分短期大学</t>
  </si>
  <si>
    <t>中九州短期大学</t>
  </si>
  <si>
    <t>長崎短期大学</t>
  </si>
  <si>
    <t>長崎女子短期大学</t>
  </si>
  <si>
    <t>佐賀女子短期大学</t>
  </si>
  <si>
    <t>九州龍谷短期大学</t>
  </si>
  <si>
    <t>福岡女子短期大学</t>
  </si>
  <si>
    <t>福岡女学院大学短期大学部</t>
  </si>
  <si>
    <t>福岡医療短期大学</t>
  </si>
  <si>
    <t>東筑紫短期大学</t>
  </si>
  <si>
    <t>西日本短期大学</t>
  </si>
  <si>
    <t>中村学園大学短期大学部</t>
  </si>
  <si>
    <t>西南女学院大学短期大学部</t>
  </si>
  <si>
    <t>精華女子短期大学</t>
  </si>
  <si>
    <t>純真短期大学</t>
  </si>
  <si>
    <t>香蘭女子短期大学</t>
  </si>
  <si>
    <t>近畿大学九州短期大学</t>
  </si>
  <si>
    <t>九州女子短期大学</t>
  </si>
  <si>
    <t>九州大谷短期大学</t>
  </si>
  <si>
    <t>折尾愛真短期大学</t>
  </si>
  <si>
    <t>高知学園短期大学</t>
  </si>
  <si>
    <t>松山東雲短期大学</t>
  </si>
  <si>
    <t>聖カタリナ大学短期大学部</t>
  </si>
  <si>
    <t>今治明徳短期大学</t>
  </si>
  <si>
    <t>高松短期大学</t>
  </si>
  <si>
    <t>香川短期大学</t>
  </si>
  <si>
    <t>徳島文理大学短期大学部</t>
  </si>
  <si>
    <t>徳島工業短期大学</t>
  </si>
  <si>
    <t>四国大学短期大学部</t>
  </si>
  <si>
    <t>山口短期大学</t>
  </si>
  <si>
    <t>山口芸術短期大学</t>
  </si>
  <si>
    <t>下関短期大学</t>
  </si>
  <si>
    <t>宇部フロンティア大学短期大学部</t>
  </si>
  <si>
    <t>岩国短期大学</t>
  </si>
  <si>
    <t>安田女子短期大学</t>
  </si>
  <si>
    <t>比治山大学短期大学部</t>
  </si>
  <si>
    <t>山陽女子短期大学</t>
  </si>
  <si>
    <t>美作大学短期大学部</t>
  </si>
  <si>
    <t>中国短期大学</t>
  </si>
  <si>
    <t>就実短期大学</t>
  </si>
  <si>
    <t>山陽学園短期大学</t>
  </si>
  <si>
    <t>川崎医療短期大学</t>
  </si>
  <si>
    <t>岡山短期大学</t>
  </si>
  <si>
    <t>鳥取短期大学</t>
  </si>
  <si>
    <t>和歌山信愛女子短期大学</t>
  </si>
  <si>
    <t>白鳳短期大学</t>
  </si>
  <si>
    <t>奈良佐保短期大学</t>
  </si>
  <si>
    <t>奈良芸術短期大学</t>
  </si>
  <si>
    <t>武庫川女子大学短期大学部</t>
  </si>
  <si>
    <t>湊川短期大学</t>
  </si>
  <si>
    <t>兵庫大学短期大学部</t>
  </si>
  <si>
    <t>姫路日ノ本短期大学</t>
  </si>
  <si>
    <t>豊岡短期大学</t>
  </si>
  <si>
    <t>東洋食品工業短期大学</t>
  </si>
  <si>
    <t>園田学園女子大学短期大学部</t>
  </si>
  <si>
    <t>聖和短期大学</t>
  </si>
  <si>
    <t>頌栄短期大学</t>
  </si>
  <si>
    <t>産業技術短期大学</t>
  </si>
  <si>
    <t>神戸女子短期大学</t>
  </si>
  <si>
    <t>甲子園短期大学</t>
  </si>
  <si>
    <t>大手前短期大学</t>
  </si>
  <si>
    <t>東大阪大学短期大学部</t>
  </si>
  <si>
    <t>常磐会短期大学</t>
  </si>
  <si>
    <t>四天王寺大学短期大学部</t>
  </si>
  <si>
    <t>四條畷学園短期大学</t>
  </si>
  <si>
    <t>堺女子短期大学</t>
  </si>
  <si>
    <t>関西女子短期大学</t>
  </si>
  <si>
    <t>関西外国語大学短期大学部</t>
  </si>
  <si>
    <t>大阪夕陽丘学園短期大学</t>
  </si>
  <si>
    <t>大阪千代田短期大学</t>
  </si>
  <si>
    <t>大阪成蹊短期大学</t>
  </si>
  <si>
    <t>大阪女学院短期大学</t>
  </si>
  <si>
    <t>大阪城南女子短期大学</t>
  </si>
  <si>
    <t>大阪キリスト教短期大学</t>
  </si>
  <si>
    <t>大阪音楽大学短期大学部</t>
  </si>
  <si>
    <t>龍谷大学短期大学部</t>
  </si>
  <si>
    <t>京都文教短期大学</t>
  </si>
  <si>
    <t>京都西山短期大学</t>
  </si>
  <si>
    <t>京都経済短期大学</t>
  </si>
  <si>
    <t>華頂短期大学</t>
  </si>
  <si>
    <t>池坊短期大学</t>
  </si>
  <si>
    <t>滋賀文教短期大学</t>
  </si>
  <si>
    <t>滋賀短期大学</t>
  </si>
  <si>
    <t>高田短期大学</t>
  </si>
  <si>
    <t>鈴鹿大学短期大学部</t>
  </si>
  <si>
    <t>名古屋柳城短期大学</t>
  </si>
  <si>
    <t>名古屋文理大学短期大学部</t>
  </si>
  <si>
    <t>名古屋文化短期大学</t>
  </si>
  <si>
    <t>名古屋短期大学</t>
  </si>
  <si>
    <t>名古屋女子大学短期大学部</t>
  </si>
  <si>
    <t>豊橋創造大学短期大学部</t>
  </si>
  <si>
    <t>岡崎女子短期大学</t>
  </si>
  <si>
    <t>愛知文教女子短期大学</t>
  </si>
  <si>
    <t>愛知大学短期大学部</t>
  </si>
  <si>
    <t>愛知江南短期大学</t>
  </si>
  <si>
    <t>愛知学泉短期大学</t>
  </si>
  <si>
    <t>愛知学院大学短期大学部</t>
  </si>
  <si>
    <t>浜松学院大学短期大学部</t>
  </si>
  <si>
    <t>中日本自動車短期大学</t>
  </si>
  <si>
    <t>中部学院大学短期大学部</t>
  </si>
  <si>
    <t>正眼短期大学</t>
  </si>
  <si>
    <t>岐阜聖徳学園大学短期大学部</t>
  </si>
  <si>
    <t>大垣女子短期大学</t>
  </si>
  <si>
    <t>松本短期大学</t>
  </si>
  <si>
    <t>長野女子短期大学</t>
  </si>
  <si>
    <t>清泉女学院短期大学</t>
  </si>
  <si>
    <t>信州豊南短期大学</t>
  </si>
  <si>
    <t>上田女子短期大学</t>
  </si>
  <si>
    <t>飯田女子短期大学</t>
  </si>
  <si>
    <t>山梨学院短期大学</t>
  </si>
  <si>
    <t>帝京学園短期大学</t>
  </si>
  <si>
    <t>仁愛女子短期大学</t>
  </si>
  <si>
    <t>金沢学院短期大学</t>
  </si>
  <si>
    <t>富山福祉短期大学</t>
  </si>
  <si>
    <t>富山短期大学</t>
  </si>
  <si>
    <t>明倫短期大学</t>
  </si>
  <si>
    <t>日本歯科大学新潟短期大学</t>
  </si>
  <si>
    <t>新潟中央短期大学</t>
  </si>
  <si>
    <t>新潟青陵大学短期大学部</t>
  </si>
  <si>
    <t>新潟工業短期大学</t>
  </si>
  <si>
    <t>横浜女子短期大学</t>
  </si>
  <si>
    <t>鶴見大学短期大学部</t>
  </si>
  <si>
    <t>洗足こども短期大学</t>
  </si>
  <si>
    <t>昭和音楽大学短期大学部</t>
  </si>
  <si>
    <t>湘北短期大学</t>
  </si>
  <si>
    <t>相模女子大学短期大学部</t>
  </si>
  <si>
    <t>鎌倉女子大学短期大学部</t>
  </si>
  <si>
    <t>小田原短期大学</t>
  </si>
  <si>
    <t>山野美容芸術短期大学</t>
  </si>
  <si>
    <t>日本大学短期大学部</t>
  </si>
  <si>
    <t>桐朋学園芸術短期大学</t>
  </si>
  <si>
    <t>東邦音楽短期大学</t>
  </si>
  <si>
    <t>東京立正短期大学</t>
  </si>
  <si>
    <t>東京成徳短期大学</t>
  </si>
  <si>
    <t>東京女子体育短期大学</t>
  </si>
  <si>
    <t>東京家政大学短期大学部</t>
  </si>
  <si>
    <t>戸板女子短期大学</t>
  </si>
  <si>
    <t>帝京短期大学</t>
  </si>
  <si>
    <t>帝京大学短期大学</t>
  </si>
  <si>
    <t>創価女子短期大学</t>
  </si>
  <si>
    <t>星美学園短期大学</t>
  </si>
  <si>
    <t>白梅学園短期大学</t>
  </si>
  <si>
    <t>女子美術大学短期大学部</t>
  </si>
  <si>
    <t>駒沢女子短期大学</t>
  </si>
  <si>
    <t>国際短期大学</t>
  </si>
  <si>
    <t>共立女子短期大学</t>
  </si>
  <si>
    <t>大妻女子大学短期大学部</t>
  </si>
  <si>
    <t>上野学園大学短期大学部</t>
  </si>
  <si>
    <t>愛国学園短期大学</t>
  </si>
  <si>
    <t>東京経営短期大学</t>
  </si>
  <si>
    <t>千葉明徳短期大学</t>
  </si>
  <si>
    <t>千葉経済大学短期大学部</t>
  </si>
  <si>
    <t>千葉敬愛短期大学</t>
  </si>
  <si>
    <t>清和大学短期大学部</t>
  </si>
  <si>
    <t>聖徳大学短期大学部</t>
  </si>
  <si>
    <t>昭和学院短期大学</t>
  </si>
  <si>
    <t>植草学園短期大学</t>
  </si>
  <si>
    <t>武蔵野短期大学</t>
  </si>
  <si>
    <t>武蔵丘短期大学</t>
  </si>
  <si>
    <t>城西短期大学</t>
  </si>
  <si>
    <t>埼玉女子短期大学</t>
  </si>
  <si>
    <t>埼玉純真短期大学</t>
  </si>
  <si>
    <t>埼玉医科大学短期大学</t>
  </si>
  <si>
    <t>国際学院埼玉短期大学</t>
  </si>
  <si>
    <t>川口短期大学</t>
  </si>
  <si>
    <t>秋草学園短期大学</t>
  </si>
  <si>
    <t>新島学園短期大学</t>
  </si>
  <si>
    <t>高崎商科大学短期大学部</t>
  </si>
  <si>
    <t>育英短期大学</t>
  </si>
  <si>
    <t>作新学院大学女子短期大学部</t>
  </si>
  <si>
    <t>國學院大學栃木短期大学</t>
  </si>
  <si>
    <t>宇都宮文星短期大学</t>
  </si>
  <si>
    <t>宇都宮短期大学</t>
  </si>
  <si>
    <t>足利短期大学</t>
  </si>
  <si>
    <t>常磐短期大学</t>
  </si>
  <si>
    <t>つくば国際短期大学</t>
  </si>
  <si>
    <t>茨城女子短期大学</t>
  </si>
  <si>
    <t>福島学院大学短期大学部</t>
  </si>
  <si>
    <t>桜の聖母短期大学</t>
  </si>
  <si>
    <t>郡山女子大学短期大学部</t>
  </si>
  <si>
    <t>いわき短期大学</t>
  </si>
  <si>
    <t>羽陽学園短期大学</t>
  </si>
  <si>
    <t>聖園学園短期大学</t>
  </si>
  <si>
    <t>聖霊女子短期大学</t>
  </si>
  <si>
    <t>秋田栄養短期大学</t>
  </si>
  <si>
    <t>宮城誠真短期大学</t>
  </si>
  <si>
    <t>東北生活文化大学短期大学部</t>
  </si>
  <si>
    <t>聖和学園短期大学</t>
  </si>
  <si>
    <t>盛岡大学短期大学部</t>
  </si>
  <si>
    <t>修紅短期大学</t>
  </si>
  <si>
    <t>青森中央短期大学</t>
  </si>
  <si>
    <t>青森明の星短期大学</t>
  </si>
  <si>
    <t>北海道武蔵女子短期大学</t>
  </si>
  <si>
    <t>函館短期大学</t>
  </si>
  <si>
    <t>函館大谷短期大学</t>
  </si>
  <si>
    <t>拓殖大学北海道短期大学</t>
  </si>
  <si>
    <t>札幌大学女子短期大学部</t>
  </si>
  <si>
    <t>札幌国際大学短期大学部</t>
  </si>
  <si>
    <t>光塩学園女子短期大学</t>
  </si>
  <si>
    <t>釧路短期大学</t>
  </si>
  <si>
    <t>帯広大谷短期大学</t>
  </si>
  <si>
    <t>旭川大学短期大学部</t>
  </si>
  <si>
    <t>その他</t>
  </si>
  <si>
    <t>芸術</t>
  </si>
  <si>
    <t>教育</t>
  </si>
  <si>
    <t>家政</t>
  </si>
  <si>
    <t>保健</t>
  </si>
  <si>
    <t>農業</t>
  </si>
  <si>
    <t>工業</t>
  </si>
  <si>
    <t>教養</t>
  </si>
  <si>
    <t>社会</t>
  </si>
  <si>
    <t>人文</t>
  </si>
  <si>
    <t>学校名</t>
  </si>
  <si>
    <t>回答状況</t>
    <rPh sb="0" eb="2">
      <t>カイトウ</t>
    </rPh>
    <rPh sb="2" eb="4">
      <t>ジョウキョウ</t>
    </rPh>
    <phoneticPr fontId="9"/>
  </si>
  <si>
    <t>都道府県</t>
    <rPh sb="0" eb="1">
      <t>ミヤコ</t>
    </rPh>
    <rPh sb="1" eb="2">
      <t>ミチ</t>
    </rPh>
    <rPh sb="2" eb="4">
      <t>フケン</t>
    </rPh>
    <phoneticPr fontId="27"/>
  </si>
  <si>
    <t>地域名</t>
    <rPh sb="0" eb="3">
      <t>チイキメイ</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</si>
  <si>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</si>
  <si>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</si>
  <si>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</si>
  <si>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</si>
  <si>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</si>
  <si>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</si>
  <si>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</si>
  <si>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</si>
  <si>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</si>
  <si>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</si>
  <si>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</si>
  <si>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</si>
  <si>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</si>
  <si>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</si>
  <si>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</si>
  <si>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</si>
  <si>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</si>
  <si>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</si>
  <si>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</si>
  <si>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</si>
  <si>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</si>
  <si>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</si>
  <si>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</si>
  <si>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</si>
  <si>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</si>
  <si>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</si>
  <si>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</si>
  <si>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</si>
  <si>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</si>
  <si>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</si>
  <si>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</si>
  <si>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</si>
  <si>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</si>
  <si>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</si>
  <si>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</si>
  <si>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</si>
  <si>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</si>
  <si>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</si>
  <si>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</si>
  <si>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</si>
  <si>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</si>
  <si>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</si>
  <si>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</si>
  <si>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</si>
  <si>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</si>
  <si>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</si>
  <si>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t>
    </r>
    <r>
      <rPr>
        <sz val="10"/>
        <rFont val="ＭＳ Ｐゴシック"/>
        <family val="3"/>
        <charset val="128"/>
      </rPr>
      <t xml:space="preserve"> 〈入力上の注意〉の「６」 ５）を参照</t>
    </r>
    <rPh sb="3" eb="5">
      <t>ニュウリョク</t>
    </rPh>
    <phoneticPr fontId="9"/>
  </si>
  <si>
    <t>北海道</t>
    <rPh sb="0" eb="3">
      <t>ホッカイドウ</t>
    </rPh>
    <phoneticPr fontId="16"/>
  </si>
  <si>
    <t>國學院大學北海道短期大学部</t>
    <rPh sb="3" eb="5">
      <t>ダイガク</t>
    </rPh>
    <rPh sb="5" eb="8">
      <t>ホッカイドウ</t>
    </rPh>
    <rPh sb="12" eb="13">
      <t>ブ</t>
    </rPh>
    <phoneticPr fontId="36"/>
  </si>
  <si>
    <t>札幌大谷大学短期大学部</t>
    <rPh sb="4" eb="6">
      <t>ダイガク</t>
    </rPh>
    <rPh sb="10" eb="11">
      <t>ブ</t>
    </rPh>
    <phoneticPr fontId="16"/>
  </si>
  <si>
    <t>北翔大学短期大学部</t>
    <rPh sb="0" eb="1">
      <t>キタ</t>
    </rPh>
    <rPh sb="1" eb="2">
      <t>ショウ</t>
    </rPh>
    <rPh sb="2" eb="4">
      <t>ダイガク</t>
    </rPh>
    <rPh sb="4" eb="6">
      <t>タンキ</t>
    </rPh>
    <rPh sb="6" eb="8">
      <t>ダイガク</t>
    </rPh>
    <rPh sb="8" eb="9">
      <t>ブ</t>
    </rPh>
    <phoneticPr fontId="16"/>
  </si>
  <si>
    <t>北星学園大学短期大学部</t>
    <rPh sb="4" eb="6">
      <t>ダイガク</t>
    </rPh>
    <rPh sb="10" eb="11">
      <t>ブ</t>
    </rPh>
    <phoneticPr fontId="36"/>
  </si>
  <si>
    <t>東北</t>
    <rPh sb="0" eb="2">
      <t>トウホク</t>
    </rPh>
    <phoneticPr fontId="36"/>
  </si>
  <si>
    <t>八戸学院大学短期大学部</t>
    <rPh sb="2" eb="4">
      <t>ガクイン</t>
    </rPh>
    <rPh sb="4" eb="6">
      <t>ダイガク</t>
    </rPh>
    <rPh sb="10" eb="11">
      <t>ブ</t>
    </rPh>
    <phoneticPr fontId="9"/>
  </si>
  <si>
    <t>弘前医療福祉大学短期大学部</t>
    <rPh sb="0" eb="2">
      <t>ヒロサキ</t>
    </rPh>
    <rPh sb="2" eb="4">
      <t>イリョウ</t>
    </rPh>
    <rPh sb="4" eb="6">
      <t>フクシ</t>
    </rPh>
    <rPh sb="6" eb="8">
      <t>ダイガク</t>
    </rPh>
    <rPh sb="8" eb="12">
      <t>タンダイ</t>
    </rPh>
    <rPh sb="12" eb="13">
      <t>ブ</t>
    </rPh>
    <phoneticPr fontId="36"/>
  </si>
  <si>
    <t>仙台青葉学院短期大学</t>
    <rPh sb="0" eb="2">
      <t>センダイ</t>
    </rPh>
    <rPh sb="2" eb="4">
      <t>アオバ</t>
    </rPh>
    <rPh sb="4" eb="6">
      <t>ガクイン</t>
    </rPh>
    <rPh sb="6" eb="8">
      <t>タンキ</t>
    </rPh>
    <rPh sb="8" eb="10">
      <t>ダイガク</t>
    </rPh>
    <phoneticPr fontId="36"/>
  </si>
  <si>
    <t>日本赤十字秋田短期大学</t>
    <rPh sb="0" eb="2">
      <t>ニホン</t>
    </rPh>
    <rPh sb="2" eb="5">
      <t>セキジュウジ</t>
    </rPh>
    <rPh sb="5" eb="7">
      <t>アキタ</t>
    </rPh>
    <rPh sb="7" eb="11">
      <t>タンダイ</t>
    </rPh>
    <phoneticPr fontId="36"/>
  </si>
  <si>
    <t>東北文教大学短期大学部</t>
    <rPh sb="0" eb="2">
      <t>トウホク</t>
    </rPh>
    <rPh sb="2" eb="4">
      <t>ブンキョウ</t>
    </rPh>
    <rPh sb="4" eb="6">
      <t>ダイガク</t>
    </rPh>
    <rPh sb="10" eb="11">
      <t>ブ</t>
    </rPh>
    <phoneticPr fontId="36"/>
  </si>
  <si>
    <t>関東</t>
    <rPh sb="0" eb="2">
      <t>カントウ</t>
    </rPh>
    <phoneticPr fontId="36"/>
  </si>
  <si>
    <t>佐野日本大学短期大学</t>
    <rPh sb="2" eb="4">
      <t>ニホン</t>
    </rPh>
    <rPh sb="4" eb="6">
      <t>ダイガク</t>
    </rPh>
    <phoneticPr fontId="9"/>
  </si>
  <si>
    <t>桐生大学短期大学部</t>
    <rPh sb="2" eb="4">
      <t>ダイガク</t>
    </rPh>
    <rPh sb="8" eb="9">
      <t>ブ</t>
    </rPh>
    <phoneticPr fontId="36"/>
  </si>
  <si>
    <t>群馬医療福祉大学短期大学部</t>
    <rPh sb="2" eb="4">
      <t>イリョウ</t>
    </rPh>
    <rPh sb="6" eb="8">
      <t>ダイガク</t>
    </rPh>
    <rPh sb="12" eb="13">
      <t>ブ</t>
    </rPh>
    <phoneticPr fontId="36"/>
  </si>
  <si>
    <t>東京福祉大学短期大学部</t>
    <rPh sb="0" eb="2">
      <t>トウキョウ</t>
    </rPh>
    <rPh sb="2" eb="4">
      <t>フクシ</t>
    </rPh>
    <rPh sb="4" eb="6">
      <t>ダイガク</t>
    </rPh>
    <rPh sb="6" eb="10">
      <t>タンダイ</t>
    </rPh>
    <rPh sb="10" eb="11">
      <t>ブ</t>
    </rPh>
    <phoneticPr fontId="36"/>
  </si>
  <si>
    <t>埼玉東萌短期大学</t>
    <rPh sb="0" eb="2">
      <t>サイタマ</t>
    </rPh>
    <rPh sb="2" eb="3">
      <t>ヒガシ</t>
    </rPh>
    <rPh sb="3" eb="4">
      <t>モエ</t>
    </rPh>
    <rPh sb="4" eb="8">
      <t>タンキダイガク</t>
    </rPh>
    <phoneticPr fontId="36"/>
  </si>
  <si>
    <t>山村学園短期大学</t>
    <rPh sb="2" eb="4">
      <t>ガクエン</t>
    </rPh>
    <phoneticPr fontId="36"/>
  </si>
  <si>
    <t>和泉短期大学</t>
    <rPh sb="0" eb="2">
      <t>イズミ</t>
    </rPh>
    <rPh sb="2" eb="4">
      <t>タンキ</t>
    </rPh>
    <rPh sb="4" eb="6">
      <t>ダイガク</t>
    </rPh>
    <phoneticPr fontId="9"/>
  </si>
  <si>
    <t>神奈川歯科大学短期大学部</t>
    <rPh sb="0" eb="3">
      <t>カナガワ</t>
    </rPh>
    <rPh sb="3" eb="5">
      <t>シカ</t>
    </rPh>
    <rPh sb="5" eb="7">
      <t>ダイガク</t>
    </rPh>
    <rPh sb="7" eb="9">
      <t>タンキ</t>
    </rPh>
    <rPh sb="9" eb="11">
      <t>ダイガク</t>
    </rPh>
    <rPh sb="11" eb="12">
      <t>ブ</t>
    </rPh>
    <phoneticPr fontId="9"/>
  </si>
  <si>
    <t>上智大学短期大学部</t>
    <rPh sb="2" eb="4">
      <t>ダイガク</t>
    </rPh>
    <rPh sb="8" eb="9">
      <t>ブ</t>
    </rPh>
    <phoneticPr fontId="36"/>
  </si>
  <si>
    <t>東京</t>
    <rPh sb="0" eb="2">
      <t>トウキョウ</t>
    </rPh>
    <phoneticPr fontId="16"/>
  </si>
  <si>
    <t>東京</t>
    <rPh sb="0" eb="2">
      <t>トウキョウ</t>
    </rPh>
    <phoneticPr fontId="36"/>
  </si>
  <si>
    <t>有明教育芸術短期大学</t>
    <rPh sb="0" eb="2">
      <t>アリアケ</t>
    </rPh>
    <rPh sb="2" eb="4">
      <t>キョウイク</t>
    </rPh>
    <rPh sb="4" eb="6">
      <t>ゲイジュツ</t>
    </rPh>
    <rPh sb="6" eb="8">
      <t>タンキ</t>
    </rPh>
    <rPh sb="8" eb="10">
      <t>ダイガク</t>
    </rPh>
    <phoneticPr fontId="36"/>
  </si>
  <si>
    <t>実践女子大学短期大学部</t>
    <rPh sb="4" eb="6">
      <t>ダイガク</t>
    </rPh>
    <rPh sb="10" eb="11">
      <t>ブ</t>
    </rPh>
    <phoneticPr fontId="9"/>
  </si>
  <si>
    <t>淑徳大学短期大学部</t>
    <rPh sb="2" eb="4">
      <t>ダイガク</t>
    </rPh>
    <rPh sb="8" eb="9">
      <t>ブ</t>
    </rPh>
    <phoneticPr fontId="9"/>
  </si>
  <si>
    <t>女子栄養大学短期大学部</t>
    <rPh sb="4" eb="6">
      <t>ダイガク</t>
    </rPh>
    <rPh sb="10" eb="11">
      <t>ブ</t>
    </rPh>
    <phoneticPr fontId="36"/>
  </si>
  <si>
    <t>貞静学園短期大学</t>
    <rPh sb="0" eb="1">
      <t>テイ</t>
    </rPh>
    <rPh sb="1" eb="2">
      <t>セイ</t>
    </rPh>
    <rPh sb="2" eb="4">
      <t>ガクエン</t>
    </rPh>
    <rPh sb="4" eb="6">
      <t>タンキ</t>
    </rPh>
    <rPh sb="6" eb="8">
      <t>ダイガク</t>
    </rPh>
    <phoneticPr fontId="36"/>
  </si>
  <si>
    <t>新渡戸文化短期大学</t>
    <rPh sb="0" eb="3">
      <t>ニトベ</t>
    </rPh>
    <phoneticPr fontId="36"/>
  </si>
  <si>
    <t>日本歯科大学東京短期大学</t>
    <rPh sb="0" eb="2">
      <t>ニホン</t>
    </rPh>
    <rPh sb="2" eb="4">
      <t>シカ</t>
    </rPh>
    <rPh sb="4" eb="6">
      <t>ダイガク</t>
    </rPh>
    <rPh sb="6" eb="8">
      <t>トウキョウ</t>
    </rPh>
    <phoneticPr fontId="36"/>
  </si>
  <si>
    <t>目白大学短期大学部</t>
    <rPh sb="2" eb="4">
      <t>ダイガク</t>
    </rPh>
    <rPh sb="8" eb="9">
      <t>ブ</t>
    </rPh>
    <phoneticPr fontId="36"/>
  </si>
  <si>
    <t>中部</t>
    <rPh sb="0" eb="2">
      <t>チュウブ</t>
    </rPh>
    <phoneticPr fontId="36"/>
  </si>
  <si>
    <t>金沢星稜大学女子短期大学部</t>
    <rPh sb="0" eb="2">
      <t>カナザワ</t>
    </rPh>
    <rPh sb="4" eb="6">
      <t>ダイガク</t>
    </rPh>
    <rPh sb="12" eb="13">
      <t>ブ</t>
    </rPh>
    <phoneticPr fontId="36"/>
  </si>
  <si>
    <t>金城大学短期大学部</t>
    <rPh sb="2" eb="4">
      <t>ダイガク</t>
    </rPh>
    <rPh sb="8" eb="9">
      <t>ブ</t>
    </rPh>
    <phoneticPr fontId="36"/>
  </si>
  <si>
    <t>北陸学院大学短期大学部</t>
    <rPh sb="4" eb="6">
      <t>ダイガク</t>
    </rPh>
    <rPh sb="10" eb="11">
      <t>ブ</t>
    </rPh>
    <phoneticPr fontId="36"/>
  </si>
  <si>
    <t>佐久大学信州短期大学部</t>
    <rPh sb="0" eb="2">
      <t>サク</t>
    </rPh>
    <rPh sb="2" eb="4">
      <t>ダイガク</t>
    </rPh>
    <rPh sb="4" eb="6">
      <t>シンシュウ</t>
    </rPh>
    <rPh sb="6" eb="10">
      <t>タンダイ</t>
    </rPh>
    <rPh sb="10" eb="11">
      <t>ブ</t>
    </rPh>
    <phoneticPr fontId="36"/>
  </si>
  <si>
    <t>松本大学松商短期大学部</t>
    <rPh sb="0" eb="2">
      <t>マツモト</t>
    </rPh>
    <rPh sb="2" eb="4">
      <t>ダイガク</t>
    </rPh>
    <rPh sb="10" eb="11">
      <t>ブ</t>
    </rPh>
    <phoneticPr fontId="36"/>
  </si>
  <si>
    <t>高山自動車短期大学</t>
    <rPh sb="2" eb="5">
      <t>ジドウシャ</t>
    </rPh>
    <phoneticPr fontId="36"/>
  </si>
  <si>
    <t>中京学院大学短期大学部</t>
    <rPh sb="0" eb="2">
      <t>チュウキョウ</t>
    </rPh>
    <rPh sb="2" eb="4">
      <t>ガクイン</t>
    </rPh>
    <rPh sb="4" eb="6">
      <t>ダイガク</t>
    </rPh>
    <rPh sb="6" eb="8">
      <t>タンキ</t>
    </rPh>
    <rPh sb="10" eb="11">
      <t>ブ</t>
    </rPh>
    <phoneticPr fontId="36"/>
  </si>
  <si>
    <t>東海学院大学短期大学部</t>
    <rPh sb="2" eb="4">
      <t>ガクイン</t>
    </rPh>
    <rPh sb="4" eb="6">
      <t>ダイガク</t>
    </rPh>
    <rPh sb="10" eb="11">
      <t>ブ</t>
    </rPh>
    <phoneticPr fontId="36"/>
  </si>
  <si>
    <t>平成医療短期大学</t>
    <rPh sb="0" eb="2">
      <t>ヘイセイ</t>
    </rPh>
    <rPh sb="2" eb="4">
      <t>イリョウ</t>
    </rPh>
    <rPh sb="4" eb="6">
      <t>タンキ</t>
    </rPh>
    <rPh sb="6" eb="8">
      <t>ダイガク</t>
    </rPh>
    <phoneticPr fontId="36"/>
  </si>
  <si>
    <t>静岡英和学院大学短期大学部</t>
    <rPh sb="6" eb="8">
      <t>ダイガク</t>
    </rPh>
    <rPh sb="12" eb="13">
      <t>ブ</t>
    </rPh>
    <phoneticPr fontId="36"/>
  </si>
  <si>
    <t>常葉大学短期大学部</t>
    <rPh sb="4" eb="6">
      <t>タンキ</t>
    </rPh>
    <rPh sb="6" eb="8">
      <t>ダイガク</t>
    </rPh>
    <rPh sb="8" eb="9">
      <t>ブ</t>
    </rPh>
    <phoneticPr fontId="9"/>
  </si>
  <si>
    <t>愛知医療学院短期大学</t>
    <rPh sb="0" eb="2">
      <t>アイチ</t>
    </rPh>
    <rPh sb="2" eb="4">
      <t>イリョウ</t>
    </rPh>
    <rPh sb="4" eb="6">
      <t>ガクイン</t>
    </rPh>
    <rPh sb="6" eb="8">
      <t>タンキ</t>
    </rPh>
    <rPh sb="8" eb="10">
      <t>ダイガク</t>
    </rPh>
    <phoneticPr fontId="36"/>
  </si>
  <si>
    <t>愛知工科大学自動車短期大学</t>
    <rPh sb="2" eb="4">
      <t>コウカ</t>
    </rPh>
    <rPh sb="4" eb="6">
      <t>ダイガク</t>
    </rPh>
    <rPh sb="6" eb="9">
      <t>ジドウシャ</t>
    </rPh>
    <phoneticPr fontId="36"/>
  </si>
  <si>
    <t>愛知みずほ短期大学</t>
  </si>
  <si>
    <t>至学館大学短期大学部</t>
    <rPh sb="0" eb="1">
      <t>イタ</t>
    </rPh>
    <rPh sb="1" eb="2">
      <t>ガク</t>
    </rPh>
    <rPh sb="2" eb="3">
      <t>カン</t>
    </rPh>
    <rPh sb="3" eb="5">
      <t>ダイガク</t>
    </rPh>
    <phoneticPr fontId="36"/>
  </si>
  <si>
    <t>修文大学短期大学部</t>
    <rPh sb="0" eb="1">
      <t>オサ</t>
    </rPh>
    <rPh sb="1" eb="2">
      <t>ブン</t>
    </rPh>
    <rPh sb="2" eb="4">
      <t>ダイガク</t>
    </rPh>
    <rPh sb="4" eb="8">
      <t>タンキダイガク</t>
    </rPh>
    <rPh sb="8" eb="9">
      <t>ブ</t>
    </rPh>
    <phoneticPr fontId="36"/>
  </si>
  <si>
    <t>名古屋経営短期大学</t>
    <rPh sb="3" eb="5">
      <t>ケイエイ</t>
    </rPh>
    <phoneticPr fontId="36"/>
  </si>
  <si>
    <t>近畿</t>
    <rPh sb="0" eb="2">
      <t>キンキ</t>
    </rPh>
    <phoneticPr fontId="36"/>
  </si>
  <si>
    <t>びわこ学院大学短期大学部</t>
    <rPh sb="3" eb="5">
      <t>ガクイン</t>
    </rPh>
    <rPh sb="5" eb="7">
      <t>ダイガク</t>
    </rPh>
    <rPh sb="11" eb="12">
      <t>ブ</t>
    </rPh>
    <phoneticPr fontId="36"/>
  </si>
  <si>
    <t>京都光華女子大学短期大学部</t>
    <rPh sb="0" eb="2">
      <t>キョウト</t>
    </rPh>
    <rPh sb="2" eb="4">
      <t>コウカ</t>
    </rPh>
    <rPh sb="4" eb="6">
      <t>ジョシ</t>
    </rPh>
    <rPh sb="6" eb="8">
      <t>ダイガク</t>
    </rPh>
    <rPh sb="8" eb="12">
      <t>タンダイ</t>
    </rPh>
    <rPh sb="12" eb="13">
      <t>ブ</t>
    </rPh>
    <phoneticPr fontId="36"/>
  </si>
  <si>
    <t>嵯峨美術短期大学</t>
    <rPh sb="2" eb="4">
      <t>ビジュツ</t>
    </rPh>
    <phoneticPr fontId="9"/>
  </si>
  <si>
    <t>大阪</t>
    <rPh sb="0" eb="2">
      <t>オオサカ</t>
    </rPh>
    <phoneticPr fontId="36"/>
  </si>
  <si>
    <t>藍野大学短期大学部</t>
    <rPh sb="2" eb="4">
      <t>ダイガク</t>
    </rPh>
    <rPh sb="8" eb="9">
      <t>ブ</t>
    </rPh>
    <phoneticPr fontId="36"/>
  </si>
  <si>
    <t>大阪学院大学短期大学部</t>
    <rPh sb="4" eb="6">
      <t>ダイガク</t>
    </rPh>
    <rPh sb="10" eb="11">
      <t>ブ</t>
    </rPh>
    <phoneticPr fontId="9"/>
  </si>
  <si>
    <t>大阪芸術大学短期大学部</t>
    <rPh sb="0" eb="2">
      <t>オオサカ</t>
    </rPh>
    <rPh sb="2" eb="4">
      <t>ゲイジュツ</t>
    </rPh>
    <rPh sb="4" eb="6">
      <t>ダイガク</t>
    </rPh>
    <rPh sb="10" eb="11">
      <t>ブ</t>
    </rPh>
    <phoneticPr fontId="36"/>
  </si>
  <si>
    <t>大阪健康福祉短期大学</t>
    <rPh sb="0" eb="2">
      <t>オオサカ</t>
    </rPh>
    <rPh sb="2" eb="4">
      <t>ケンコウ</t>
    </rPh>
    <rPh sb="4" eb="6">
      <t>フクシ</t>
    </rPh>
    <rPh sb="6" eb="10">
      <t>タンダイ</t>
    </rPh>
    <phoneticPr fontId="36"/>
  </si>
  <si>
    <t>大阪国際大学短期大学部</t>
    <rPh sb="4" eb="6">
      <t>ダイガク</t>
    </rPh>
    <rPh sb="10" eb="11">
      <t>ブ</t>
    </rPh>
    <phoneticPr fontId="36"/>
  </si>
  <si>
    <t>大阪信愛学院短期大学</t>
  </si>
  <si>
    <t>神戸常盤大学短期大学部</t>
    <rPh sb="4" eb="6">
      <t>ダイガク</t>
    </rPh>
    <rPh sb="10" eb="11">
      <t>ブ</t>
    </rPh>
    <phoneticPr fontId="36"/>
  </si>
  <si>
    <t>中四国</t>
    <rPh sb="0" eb="1">
      <t>チュウ</t>
    </rPh>
    <rPh sb="1" eb="3">
      <t>シコク</t>
    </rPh>
    <phoneticPr fontId="36"/>
  </si>
  <si>
    <t>広島文化学園短期大学</t>
    <rPh sb="4" eb="6">
      <t>ガクエン</t>
    </rPh>
    <phoneticPr fontId="36"/>
  </si>
  <si>
    <t>九州</t>
    <rPh sb="0" eb="2">
      <t>キュウシュウ</t>
    </rPh>
    <phoneticPr fontId="36"/>
  </si>
  <si>
    <t>九州産業大学造形短期大学部</t>
    <rPh sb="2" eb="4">
      <t>サンギョウ</t>
    </rPh>
    <rPh sb="4" eb="6">
      <t>ダイガク</t>
    </rPh>
    <rPh sb="12" eb="13">
      <t>ブ</t>
    </rPh>
    <phoneticPr fontId="9"/>
  </si>
  <si>
    <t>久留米信愛短期大学</t>
  </si>
  <si>
    <t>福岡工業大学短期大学部</t>
    <rPh sb="4" eb="6">
      <t>ダイガク</t>
    </rPh>
    <rPh sb="10" eb="11">
      <t>ブ</t>
    </rPh>
    <phoneticPr fontId="36"/>
  </si>
  <si>
    <t>福岡こども短期大学</t>
    <rPh sb="0" eb="2">
      <t>フクオカ</t>
    </rPh>
    <phoneticPr fontId="36"/>
  </si>
  <si>
    <t>西九州大学短期大学部</t>
    <rPh sb="0" eb="1">
      <t>ニシ</t>
    </rPh>
    <rPh sb="1" eb="3">
      <t>キュウシュウ</t>
    </rPh>
    <rPh sb="3" eb="5">
      <t>ダイガク</t>
    </rPh>
    <rPh sb="9" eb="10">
      <t>ブ</t>
    </rPh>
    <phoneticPr fontId="36"/>
  </si>
  <si>
    <t>尚絅大学短期大学部</t>
    <rPh sb="2" eb="4">
      <t>ダイガク</t>
    </rPh>
    <rPh sb="8" eb="9">
      <t>ブ</t>
    </rPh>
    <phoneticPr fontId="36"/>
  </si>
  <si>
    <t>宮崎学園短期大学</t>
    <rPh sb="2" eb="4">
      <t>ガクエン</t>
    </rPh>
    <phoneticPr fontId="36"/>
  </si>
  <si>
    <t>&lt;調査票への入力上の注意&gt;</t>
    <rPh sb="1" eb="4">
      <t>チョウサヒョウ</t>
    </rPh>
    <rPh sb="6" eb="8">
      <t>ニュウリョク</t>
    </rPh>
    <phoneticPr fontId="9"/>
  </si>
  <si>
    <t>各調査票の入力に際しては、下記の内容をご確認ください。</t>
    <rPh sb="0" eb="1">
      <t>カク</t>
    </rPh>
    <rPh sb="1" eb="3">
      <t>チョウサ</t>
    </rPh>
    <rPh sb="3" eb="4">
      <t>ヒョウ</t>
    </rPh>
    <rPh sb="5" eb="7">
      <t>ニュウリョク</t>
    </rPh>
    <rPh sb="8" eb="9">
      <t>サイ</t>
    </rPh>
    <rPh sb="13" eb="15">
      <t>カキ</t>
    </rPh>
    <rPh sb="16" eb="18">
      <t>ナイヨウ</t>
    </rPh>
    <rPh sb="20" eb="22">
      <t>カクニン</t>
    </rPh>
    <phoneticPr fontId="9"/>
  </si>
  <si>
    <t>【調査票１】について</t>
    <phoneticPr fontId="9"/>
  </si>
  <si>
    <t>　</t>
    <phoneticPr fontId="9"/>
  </si>
  <si>
    <t>４） 国家資格を有する「介護福祉士」ではなく、介護員や支援員などの名目で、介護・福祉に関する専門職として介護施設や福祉施設に就職した場合は、</t>
    <rPh sb="3" eb="5">
      <t>コッカ</t>
    </rPh>
    <rPh sb="5" eb="7">
      <t>シカク</t>
    </rPh>
    <rPh sb="8" eb="9">
      <t>ユウ</t>
    </rPh>
    <rPh sb="12" eb="14">
      <t>カイゴ</t>
    </rPh>
    <phoneticPr fontId="9"/>
  </si>
  <si>
    <r>
      <t>８．非正規雇用は</t>
    </r>
    <r>
      <rPr>
        <sz val="12"/>
        <rFont val="ＭＳ 明朝"/>
        <family val="1"/>
        <charset val="128"/>
      </rPr>
      <t>、派遣社員・契約社員・臨時採用等で、</t>
    </r>
    <r>
      <rPr>
        <sz val="12"/>
        <rFont val="ＭＳ Ｐ明朝"/>
        <family val="1"/>
        <charset val="128"/>
      </rPr>
      <t>雇用期間が一年以上</t>
    </r>
    <r>
      <rPr>
        <sz val="12"/>
        <rFont val="ＭＳ 明朝"/>
        <family val="1"/>
        <charset val="128"/>
      </rPr>
      <t>（</t>
    </r>
    <r>
      <rPr>
        <sz val="12"/>
        <rFont val="ＭＳ Ｐ明朝"/>
        <family val="1"/>
        <charset val="128"/>
      </rPr>
      <t>一年未満であっても、継続により１年以上雇用されることが確実な者を</t>
    </r>
    <rPh sb="2" eb="5">
      <t>ヒセイキ</t>
    </rPh>
    <rPh sb="5" eb="7">
      <t>コヨウ</t>
    </rPh>
    <rPh sb="9" eb="11">
      <t>ハケン</t>
    </rPh>
    <rPh sb="11" eb="13">
      <t>シャイン</t>
    </rPh>
    <rPh sb="14" eb="16">
      <t>ケイヤク</t>
    </rPh>
    <rPh sb="16" eb="18">
      <t>シャイン</t>
    </rPh>
    <rPh sb="19" eb="21">
      <t>リンジ</t>
    </rPh>
    <rPh sb="21" eb="23">
      <t>サイヨウ</t>
    </rPh>
    <rPh sb="23" eb="24">
      <t>トウ</t>
    </rPh>
    <rPh sb="26" eb="28">
      <t>コヨウ</t>
    </rPh>
    <rPh sb="28" eb="30">
      <t>キカン</t>
    </rPh>
    <rPh sb="31" eb="33">
      <t>イチネン</t>
    </rPh>
    <rPh sb="33" eb="35">
      <t>イジョウ</t>
    </rPh>
    <rPh sb="36" eb="38">
      <t>イチネン</t>
    </rPh>
    <rPh sb="38" eb="40">
      <t>ミマン</t>
    </rPh>
    <rPh sb="46" eb="48">
      <t>ケイゾク</t>
    </rPh>
    <rPh sb="52" eb="53">
      <t>ネン</t>
    </rPh>
    <rPh sb="53" eb="55">
      <t>イジョウ</t>
    </rPh>
    <rPh sb="55" eb="57">
      <t>コヨウ</t>
    </rPh>
    <rPh sb="63" eb="65">
      <t>カクジツ</t>
    </rPh>
    <rPh sb="66" eb="67">
      <t>モノ</t>
    </rPh>
    <phoneticPr fontId="9"/>
  </si>
  <si>
    <r>
      <t>９．就職以外の進路者数の中の</t>
    </r>
    <r>
      <rPr>
        <sz val="12"/>
        <rFont val="ＭＳ 明朝"/>
        <family val="1"/>
        <charset val="128"/>
      </rPr>
      <t>「</t>
    </r>
    <r>
      <rPr>
        <sz val="12"/>
        <rFont val="ＭＳ Ｐ明朝"/>
        <family val="1"/>
        <charset val="128"/>
      </rPr>
      <t>一時的な仕事に就いた者</t>
    </r>
    <r>
      <rPr>
        <sz val="12"/>
        <rFont val="ＭＳ 明朝"/>
        <family val="1"/>
        <charset val="128"/>
      </rPr>
      <t>」</t>
    </r>
    <r>
      <rPr>
        <sz val="12"/>
        <rFont val="ＭＳ Ｐ明朝"/>
        <family val="1"/>
        <charset val="128"/>
      </rPr>
      <t>とは</t>
    </r>
    <r>
      <rPr>
        <sz val="12"/>
        <rFont val="ＭＳ 明朝"/>
        <family val="1"/>
        <charset val="128"/>
      </rPr>
      <t>、</t>
    </r>
    <r>
      <rPr>
        <sz val="12"/>
        <rFont val="ＭＳ Ｐ明朝"/>
        <family val="1"/>
        <charset val="128"/>
      </rPr>
      <t>主にアルバイト</t>
    </r>
    <r>
      <rPr>
        <sz val="12"/>
        <rFont val="ＭＳ 明朝"/>
        <family val="1"/>
        <charset val="128"/>
      </rPr>
      <t>・</t>
    </r>
    <r>
      <rPr>
        <sz val="12"/>
        <rFont val="ＭＳ Ｐ明朝"/>
        <family val="1"/>
        <charset val="128"/>
      </rPr>
      <t>パートの臨時的な収入を目的とする仕事に就いた者をいいます。</t>
    </r>
    <rPh sb="2" eb="4">
      <t>シュウショク</t>
    </rPh>
    <rPh sb="4" eb="6">
      <t>イガイ</t>
    </rPh>
    <rPh sb="7" eb="9">
      <t>シンロ</t>
    </rPh>
    <rPh sb="9" eb="10">
      <t>シャ</t>
    </rPh>
    <rPh sb="10" eb="11">
      <t>スウ</t>
    </rPh>
    <rPh sb="12" eb="13">
      <t>ナカ</t>
    </rPh>
    <rPh sb="15" eb="18">
      <t>イチジテキ</t>
    </rPh>
    <rPh sb="19" eb="21">
      <t>シゴト</t>
    </rPh>
    <rPh sb="22" eb="23">
      <t>ツ</t>
    </rPh>
    <rPh sb="25" eb="26">
      <t>モノ</t>
    </rPh>
    <rPh sb="30" eb="31">
      <t>オモ</t>
    </rPh>
    <rPh sb="42" eb="45">
      <t>リンジテキ</t>
    </rPh>
    <rPh sb="46" eb="48">
      <t>シュウニュウ</t>
    </rPh>
    <rPh sb="49" eb="51">
      <t>モクテキ</t>
    </rPh>
    <rPh sb="60" eb="61">
      <t>モノ</t>
    </rPh>
    <phoneticPr fontId="9"/>
  </si>
  <si>
    <r>
      <t>１１．卒業者数は</t>
    </r>
    <r>
      <rPr>
        <sz val="12"/>
        <rFont val="ＭＳ 明朝"/>
        <family val="1"/>
        <charset val="128"/>
      </rPr>
      <t>、</t>
    </r>
    <r>
      <rPr>
        <sz val="12"/>
        <rFont val="ＭＳ Ｐ明朝"/>
        <family val="1"/>
        <charset val="128"/>
      </rPr>
      <t>就職決定者数の合計</t>
    </r>
    <r>
      <rPr>
        <sz val="12"/>
        <rFont val="ＭＳ 明朝"/>
        <family val="1"/>
        <charset val="128"/>
      </rPr>
      <t>（ａ）</t>
    </r>
    <r>
      <rPr>
        <sz val="12"/>
        <rFont val="ＭＳ Ｐ明朝"/>
        <family val="1"/>
        <charset val="128"/>
      </rPr>
      <t>と就職以外の進路者数等の合計</t>
    </r>
    <r>
      <rPr>
        <sz val="12"/>
        <rFont val="ＭＳ 明朝"/>
        <family val="1"/>
        <charset val="128"/>
      </rPr>
      <t>（ｂ）</t>
    </r>
    <r>
      <rPr>
        <sz val="12"/>
        <rFont val="ＭＳ Ｐ明朝"/>
        <family val="1"/>
        <charset val="128"/>
      </rPr>
      <t>を足し合わせた数になります。</t>
    </r>
    <rPh sb="3" eb="4">
      <t>ソツ</t>
    </rPh>
    <rPh sb="4" eb="7">
      <t>ギョウシャスウ</t>
    </rPh>
    <rPh sb="9" eb="11">
      <t>シュウショク</t>
    </rPh>
    <rPh sb="11" eb="13">
      <t>ケッテイ</t>
    </rPh>
    <rPh sb="13" eb="14">
      <t>モノ</t>
    </rPh>
    <rPh sb="14" eb="15">
      <t>カズ</t>
    </rPh>
    <rPh sb="16" eb="18">
      <t>ゴウケイ</t>
    </rPh>
    <rPh sb="22" eb="24">
      <t>シュウショク</t>
    </rPh>
    <rPh sb="24" eb="26">
      <t>イガイ</t>
    </rPh>
    <rPh sb="27" eb="29">
      <t>シンロ</t>
    </rPh>
    <rPh sb="29" eb="30">
      <t>シャ</t>
    </rPh>
    <rPh sb="30" eb="31">
      <t>カズ</t>
    </rPh>
    <rPh sb="31" eb="32">
      <t>トウ</t>
    </rPh>
    <rPh sb="33" eb="35">
      <t>ゴウケイ</t>
    </rPh>
    <rPh sb="39" eb="40">
      <t>タ</t>
    </rPh>
    <rPh sb="41" eb="42">
      <t>ア</t>
    </rPh>
    <rPh sb="45" eb="46">
      <t>カズ</t>
    </rPh>
    <phoneticPr fontId="9"/>
  </si>
  <si>
    <t>　　○調査票の集計に際し、不明な点が確認された場合には、ご入力いただいた方あてにお問合せをさせていただくことがありますので、ご協力くださいますよう</t>
    <rPh sb="3" eb="5">
      <t>チョウサ</t>
    </rPh>
    <rPh sb="5" eb="6">
      <t>ヒョウ</t>
    </rPh>
    <rPh sb="7" eb="9">
      <t>シュウケイ</t>
    </rPh>
    <rPh sb="10" eb="11">
      <t>サイ</t>
    </rPh>
    <rPh sb="13" eb="15">
      <t>フメイ</t>
    </rPh>
    <rPh sb="16" eb="17">
      <t>テン</t>
    </rPh>
    <rPh sb="18" eb="20">
      <t>カクニン</t>
    </rPh>
    <rPh sb="23" eb="25">
      <t>バアイ</t>
    </rPh>
    <rPh sb="29" eb="31">
      <t>ニュウリョク</t>
    </rPh>
    <rPh sb="36" eb="37">
      <t>カタ</t>
    </rPh>
    <rPh sb="41" eb="43">
      <t>トイアワ</t>
    </rPh>
    <rPh sb="63" eb="65">
      <t>キョウリョク</t>
    </rPh>
    <phoneticPr fontId="9"/>
  </si>
  <si>
    <t xml:space="preserve">  　　（送付先Ｅメールアドレス：shuushoku@tandai.or.jp）</t>
    <phoneticPr fontId="9"/>
  </si>
  <si>
    <t>　なお、派遣社員・契約社員などでも、契約内容が不明な場合には、この欄にご記入ください。</t>
    <phoneticPr fontId="9"/>
  </si>
  <si>
    <t xml:space="preserve">  　　（送付先：〒102-0073　東京都千代田区九段北4-2-２5　日本私立短期大学協会 ｢就職問題委員会」 係）</t>
    <phoneticPr fontId="9"/>
  </si>
  <si>
    <t>学校番号</t>
    <rPh sb="0" eb="2">
      <t>ガッコウ</t>
    </rPh>
    <rPh sb="2" eb="4">
      <t>バンゴウ</t>
    </rPh>
    <phoneticPr fontId="9"/>
  </si>
  <si>
    <t>北海道</t>
    <rPh sb="0" eb="3">
      <t>ホッカイドウ</t>
    </rPh>
    <phoneticPr fontId="9"/>
  </si>
  <si>
    <t>東北</t>
    <rPh sb="0" eb="2">
      <t>トウホク</t>
    </rPh>
    <phoneticPr fontId="9"/>
  </si>
  <si>
    <t>関東</t>
    <rPh sb="0" eb="2">
      <t>カントウ</t>
    </rPh>
    <phoneticPr fontId="9"/>
  </si>
  <si>
    <t>東京</t>
    <rPh sb="0" eb="2">
      <t>トウキョウ</t>
    </rPh>
    <phoneticPr fontId="9"/>
  </si>
  <si>
    <t>中部</t>
    <rPh sb="0" eb="2">
      <t>チュウブ</t>
    </rPh>
    <phoneticPr fontId="9"/>
  </si>
  <si>
    <t>近畿</t>
    <rPh sb="0" eb="2">
      <t>キンキ</t>
    </rPh>
    <phoneticPr fontId="9"/>
  </si>
  <si>
    <t>大阪</t>
    <rPh sb="0" eb="2">
      <t>オオサカ</t>
    </rPh>
    <phoneticPr fontId="9"/>
  </si>
  <si>
    <t>中国・四国</t>
    <rPh sb="0" eb="2">
      <t>チュウゴク</t>
    </rPh>
    <rPh sb="3" eb="5">
      <t>シコク</t>
    </rPh>
    <phoneticPr fontId="9"/>
  </si>
  <si>
    <t>九州</t>
    <rPh sb="0" eb="2">
      <t>キュウシュウ</t>
    </rPh>
    <phoneticPr fontId="9"/>
  </si>
  <si>
    <t>学校
番号</t>
    <rPh sb="0" eb="2">
      <t>ガッコウ</t>
    </rPh>
    <rPh sb="3" eb="5">
      <t>バンゴウ</t>
    </rPh>
    <phoneticPr fontId="9"/>
  </si>
  <si>
    <t>都道府県</t>
    <rPh sb="0" eb="1">
      <t>ミヤコ</t>
    </rPh>
    <rPh sb="1" eb="2">
      <t>ミチ</t>
    </rPh>
    <rPh sb="2" eb="4">
      <t>フケン</t>
    </rPh>
    <phoneticPr fontId="48"/>
  </si>
  <si>
    <t>短   大   名</t>
  </si>
  <si>
    <t>北海道</t>
    <rPh sb="0" eb="3">
      <t>ホッカイドウ</t>
    </rPh>
    <phoneticPr fontId="48"/>
  </si>
  <si>
    <t>青森</t>
    <rPh sb="0" eb="2">
      <t>アオモリ</t>
    </rPh>
    <phoneticPr fontId="48"/>
  </si>
  <si>
    <t>茨城</t>
    <rPh sb="0" eb="2">
      <t>イバラキ</t>
    </rPh>
    <phoneticPr fontId="48"/>
  </si>
  <si>
    <t>東京</t>
    <rPh sb="0" eb="2">
      <t>トウキョウ</t>
    </rPh>
    <phoneticPr fontId="48"/>
  </si>
  <si>
    <t>富山</t>
    <rPh sb="0" eb="2">
      <t>トヤマ</t>
    </rPh>
    <phoneticPr fontId="48"/>
  </si>
  <si>
    <t>滋賀</t>
    <rPh sb="0" eb="2">
      <t>シガ</t>
    </rPh>
    <phoneticPr fontId="48"/>
  </si>
  <si>
    <t>大阪</t>
    <rPh sb="0" eb="2">
      <t>オオサカ</t>
    </rPh>
    <phoneticPr fontId="48"/>
  </si>
  <si>
    <t>藍野大学短期大学部</t>
    <rPh sb="2" eb="4">
      <t>ダイガク</t>
    </rPh>
    <rPh sb="8" eb="9">
      <t>ブ</t>
    </rPh>
    <phoneticPr fontId="39"/>
  </si>
  <si>
    <t>鳥取</t>
    <rPh sb="0" eb="2">
      <t>トットリ</t>
    </rPh>
    <phoneticPr fontId="48"/>
  </si>
  <si>
    <t>福岡</t>
    <rPh sb="0" eb="2">
      <t>フクオカ</t>
    </rPh>
    <phoneticPr fontId="48"/>
  </si>
  <si>
    <t>帯広大谷短期大学</t>
    <phoneticPr fontId="9"/>
  </si>
  <si>
    <t>岡山</t>
    <rPh sb="0" eb="2">
      <t>オカヤマ</t>
    </rPh>
    <phoneticPr fontId="48"/>
  </si>
  <si>
    <t>東京</t>
    <rPh sb="0" eb="2">
      <t>トウキョウ</t>
    </rPh>
    <phoneticPr fontId="39"/>
  </si>
  <si>
    <t>有明教育芸術短期大学</t>
    <rPh sb="0" eb="2">
      <t>アリアケ</t>
    </rPh>
    <rPh sb="2" eb="4">
      <t>キョウイク</t>
    </rPh>
    <rPh sb="4" eb="6">
      <t>ゲイジュツ</t>
    </rPh>
    <rPh sb="6" eb="8">
      <t>タンキ</t>
    </rPh>
    <rPh sb="8" eb="10">
      <t>ダイガク</t>
    </rPh>
    <phoneticPr fontId="39"/>
  </si>
  <si>
    <t>石川</t>
    <rPh sb="0" eb="2">
      <t>イシカワ</t>
    </rPh>
    <phoneticPr fontId="48"/>
  </si>
  <si>
    <t>びわこ学院大学短期大学部</t>
    <rPh sb="3" eb="5">
      <t>ガクイン</t>
    </rPh>
    <rPh sb="5" eb="7">
      <t>ダイガク</t>
    </rPh>
    <rPh sb="11" eb="12">
      <t>ブ</t>
    </rPh>
    <phoneticPr fontId="39"/>
  </si>
  <si>
    <t>栃木</t>
    <rPh sb="0" eb="2">
      <t>トチギ</t>
    </rPh>
    <phoneticPr fontId="48"/>
  </si>
  <si>
    <t>金沢星稜大学女子短期大学部</t>
    <rPh sb="0" eb="2">
      <t>カナザワ</t>
    </rPh>
    <rPh sb="4" eb="6">
      <t>ダイガク</t>
    </rPh>
    <rPh sb="12" eb="13">
      <t>ブ</t>
    </rPh>
    <phoneticPr fontId="39"/>
  </si>
  <si>
    <t>京都</t>
    <rPh sb="0" eb="2">
      <t>キョウト</t>
    </rPh>
    <phoneticPr fontId="48"/>
  </si>
  <si>
    <t>國學院大學北海道短期大学部</t>
    <rPh sb="3" eb="5">
      <t>ダイガク</t>
    </rPh>
    <rPh sb="5" eb="8">
      <t>ホッカイドウ</t>
    </rPh>
    <rPh sb="12" eb="13">
      <t>ブ</t>
    </rPh>
    <phoneticPr fontId="39"/>
  </si>
  <si>
    <t>弘前医療福祉大学短期大学部</t>
    <rPh sb="0" eb="2">
      <t>ヒロサキ</t>
    </rPh>
    <rPh sb="2" eb="4">
      <t>イリョウ</t>
    </rPh>
    <rPh sb="4" eb="6">
      <t>フクシ</t>
    </rPh>
    <rPh sb="6" eb="8">
      <t>ダイガク</t>
    </rPh>
    <rPh sb="8" eb="12">
      <t>タンダイ</t>
    </rPh>
    <rPh sb="12" eb="13">
      <t>ブ</t>
    </rPh>
    <phoneticPr fontId="39"/>
  </si>
  <si>
    <t>金城大学短期大学部</t>
    <rPh sb="2" eb="4">
      <t>ダイガク</t>
    </rPh>
    <rPh sb="8" eb="9">
      <t>ブ</t>
    </rPh>
    <phoneticPr fontId="39"/>
  </si>
  <si>
    <t>岩手</t>
    <rPh sb="0" eb="2">
      <t>イワテ</t>
    </rPh>
    <phoneticPr fontId="48"/>
  </si>
  <si>
    <t>北陸学院大学短期大学部</t>
    <rPh sb="4" eb="6">
      <t>ダイガク</t>
    </rPh>
    <rPh sb="10" eb="11">
      <t>ブ</t>
    </rPh>
    <phoneticPr fontId="39"/>
  </si>
  <si>
    <t>大阪芸術大学短期大学部</t>
    <rPh sb="0" eb="2">
      <t>オオサカ</t>
    </rPh>
    <rPh sb="2" eb="4">
      <t>ゲイジュツ</t>
    </rPh>
    <rPh sb="4" eb="6">
      <t>ダイガク</t>
    </rPh>
    <rPh sb="10" eb="11">
      <t>ブ</t>
    </rPh>
    <phoneticPr fontId="39"/>
  </si>
  <si>
    <t>久留米信愛短期大学</t>
    <phoneticPr fontId="9"/>
  </si>
  <si>
    <t>福井</t>
    <rPh sb="0" eb="2">
      <t>フクイ</t>
    </rPh>
    <phoneticPr fontId="48"/>
  </si>
  <si>
    <t>大阪健康福祉短期大学</t>
    <rPh sb="0" eb="2">
      <t>オオサカ</t>
    </rPh>
    <rPh sb="2" eb="4">
      <t>ケンコウ</t>
    </rPh>
    <rPh sb="4" eb="6">
      <t>フクシ</t>
    </rPh>
    <rPh sb="6" eb="10">
      <t>タンダイ</t>
    </rPh>
    <phoneticPr fontId="39"/>
  </si>
  <si>
    <t>宮城</t>
    <rPh sb="0" eb="2">
      <t>ミヤギ</t>
    </rPh>
    <phoneticPr fontId="48"/>
  </si>
  <si>
    <t>作新学院大学女子短期大学部</t>
    <phoneticPr fontId="9"/>
  </si>
  <si>
    <t>長野</t>
    <rPh sb="0" eb="2">
      <t>ナガノ</t>
    </rPh>
    <phoneticPr fontId="48"/>
  </si>
  <si>
    <t>京都光華女子大学短期大学部</t>
    <rPh sb="0" eb="2">
      <t>キョウト</t>
    </rPh>
    <rPh sb="2" eb="4">
      <t>コウカ</t>
    </rPh>
    <rPh sb="4" eb="6">
      <t>ジョシ</t>
    </rPh>
    <rPh sb="6" eb="8">
      <t>ダイガク</t>
    </rPh>
    <rPh sb="8" eb="12">
      <t>タンダイ</t>
    </rPh>
    <rPh sb="12" eb="13">
      <t>ブ</t>
    </rPh>
    <phoneticPr fontId="39"/>
  </si>
  <si>
    <t>大阪国際大学短期大学部</t>
    <rPh sb="4" eb="6">
      <t>ダイガク</t>
    </rPh>
    <rPh sb="10" eb="11">
      <t>ブ</t>
    </rPh>
    <phoneticPr fontId="39"/>
  </si>
  <si>
    <t>純真短期大学</t>
    <phoneticPr fontId="9"/>
  </si>
  <si>
    <t>宮城</t>
    <rPh sb="0" eb="2">
      <t>ミヤギ</t>
    </rPh>
    <phoneticPr fontId="39"/>
  </si>
  <si>
    <t>仙台青葉学院短期大学</t>
    <rPh sb="0" eb="2">
      <t>センダイ</t>
    </rPh>
    <rPh sb="2" eb="4">
      <t>アオバ</t>
    </rPh>
    <rPh sb="4" eb="6">
      <t>ガクイン</t>
    </rPh>
    <rPh sb="6" eb="8">
      <t>タンキ</t>
    </rPh>
    <rPh sb="8" eb="10">
      <t>ダイガク</t>
    </rPh>
    <phoneticPr fontId="39"/>
  </si>
  <si>
    <t>広島</t>
    <rPh sb="0" eb="2">
      <t>ヒロシマ</t>
    </rPh>
    <phoneticPr fontId="48"/>
  </si>
  <si>
    <t>群馬</t>
    <rPh sb="0" eb="2">
      <t>グンマ</t>
    </rPh>
    <phoneticPr fontId="48"/>
  </si>
  <si>
    <t>佐久大学信州短期大学部</t>
    <rPh sb="0" eb="2">
      <t>サク</t>
    </rPh>
    <rPh sb="2" eb="4">
      <t>ダイガク</t>
    </rPh>
    <rPh sb="4" eb="6">
      <t>シンシュウ</t>
    </rPh>
    <rPh sb="6" eb="10">
      <t>タンダイ</t>
    </rPh>
    <rPh sb="10" eb="11">
      <t>ブ</t>
    </rPh>
    <phoneticPr fontId="39"/>
  </si>
  <si>
    <t>女子栄養大学短期大学部</t>
    <rPh sb="4" eb="6">
      <t>ダイガク</t>
    </rPh>
    <rPh sb="10" eb="11">
      <t>ブ</t>
    </rPh>
    <phoneticPr fontId="39"/>
  </si>
  <si>
    <t>大阪信愛学院短期大学</t>
    <phoneticPr fontId="9"/>
  </si>
  <si>
    <t>秋田</t>
    <rPh sb="0" eb="2">
      <t>アキタ</t>
    </rPh>
    <phoneticPr fontId="48"/>
  </si>
  <si>
    <t>桐生大学短期大学部</t>
    <rPh sb="2" eb="4">
      <t>ダイガク</t>
    </rPh>
    <rPh sb="8" eb="9">
      <t>ブ</t>
    </rPh>
    <phoneticPr fontId="39"/>
  </si>
  <si>
    <t>大阪成蹊短期大学</t>
    <phoneticPr fontId="9"/>
  </si>
  <si>
    <t>広島文化学園短期大学</t>
    <rPh sb="4" eb="6">
      <t>ガクエン</t>
    </rPh>
    <phoneticPr fontId="39"/>
  </si>
  <si>
    <t>北星学園大学短期大学部</t>
    <rPh sb="4" eb="6">
      <t>ダイガク</t>
    </rPh>
    <rPh sb="10" eb="11">
      <t>ブ</t>
    </rPh>
    <phoneticPr fontId="39"/>
  </si>
  <si>
    <t>群馬医療福祉大学短期大学部</t>
    <rPh sb="2" eb="4">
      <t>イリョウ</t>
    </rPh>
    <rPh sb="6" eb="8">
      <t>ダイガク</t>
    </rPh>
    <rPh sb="12" eb="13">
      <t>ブ</t>
    </rPh>
    <phoneticPr fontId="39"/>
  </si>
  <si>
    <t>長野女子短期大学</t>
    <phoneticPr fontId="9"/>
  </si>
  <si>
    <t>兵庫</t>
    <rPh sb="0" eb="2">
      <t>ヒョウゴ</t>
    </rPh>
    <phoneticPr fontId="48"/>
  </si>
  <si>
    <t>日本赤十字秋田短期大学</t>
    <rPh sb="0" eb="2">
      <t>ニホン</t>
    </rPh>
    <rPh sb="2" eb="5">
      <t>セキジュウジ</t>
    </rPh>
    <rPh sb="5" eb="7">
      <t>アキタ</t>
    </rPh>
    <rPh sb="7" eb="11">
      <t>タンダイ</t>
    </rPh>
    <phoneticPr fontId="39"/>
  </si>
  <si>
    <t>松本大学松商短期大学部</t>
    <rPh sb="0" eb="2">
      <t>マツモト</t>
    </rPh>
    <rPh sb="2" eb="4">
      <t>ダイガク</t>
    </rPh>
    <rPh sb="10" eb="11">
      <t>ブ</t>
    </rPh>
    <phoneticPr fontId="39"/>
  </si>
  <si>
    <t>山口</t>
    <rPh sb="0" eb="2">
      <t>ヤマグチ</t>
    </rPh>
    <phoneticPr fontId="48"/>
  </si>
  <si>
    <t>群馬</t>
    <rPh sb="0" eb="2">
      <t>グンマ</t>
    </rPh>
    <phoneticPr fontId="39"/>
  </si>
  <si>
    <t>東京福祉大学短期大学部</t>
    <rPh sb="0" eb="2">
      <t>トウキョウ</t>
    </rPh>
    <rPh sb="2" eb="4">
      <t>フクシ</t>
    </rPh>
    <rPh sb="4" eb="6">
      <t>ダイガク</t>
    </rPh>
    <rPh sb="6" eb="10">
      <t>タンダイ</t>
    </rPh>
    <rPh sb="10" eb="11">
      <t>ブ</t>
    </rPh>
    <phoneticPr fontId="39"/>
  </si>
  <si>
    <t>福岡工業大学短期大学部</t>
    <rPh sb="4" eb="6">
      <t>ダイガク</t>
    </rPh>
    <rPh sb="10" eb="11">
      <t>ブ</t>
    </rPh>
    <phoneticPr fontId="39"/>
  </si>
  <si>
    <t>山形</t>
    <rPh sb="0" eb="2">
      <t>ヤマガタ</t>
    </rPh>
    <phoneticPr fontId="48"/>
  </si>
  <si>
    <t>岐阜</t>
    <rPh sb="0" eb="2">
      <t>ギフ</t>
    </rPh>
    <phoneticPr fontId="48"/>
  </si>
  <si>
    <t>神戸女子短期大学</t>
    <phoneticPr fontId="9"/>
  </si>
  <si>
    <t>福岡こども短期大学</t>
    <rPh sb="0" eb="2">
      <t>フクオカ</t>
    </rPh>
    <phoneticPr fontId="39"/>
  </si>
  <si>
    <t>東北文教大学短期大学部</t>
    <rPh sb="0" eb="2">
      <t>トウホク</t>
    </rPh>
    <rPh sb="2" eb="4">
      <t>ブンキョウ</t>
    </rPh>
    <rPh sb="4" eb="6">
      <t>ダイガク</t>
    </rPh>
    <rPh sb="10" eb="11">
      <t>ブ</t>
    </rPh>
    <phoneticPr fontId="39"/>
  </si>
  <si>
    <t>神戸常盤大学短期大学部</t>
    <rPh sb="4" eb="6">
      <t>ダイガク</t>
    </rPh>
    <rPh sb="10" eb="11">
      <t>ブ</t>
    </rPh>
    <phoneticPr fontId="39"/>
  </si>
  <si>
    <t>堺女子短期大学</t>
    <phoneticPr fontId="9"/>
  </si>
  <si>
    <t>福島</t>
    <rPh sb="0" eb="2">
      <t>フクシマ</t>
    </rPh>
    <phoneticPr fontId="48"/>
  </si>
  <si>
    <t>埼玉</t>
    <rPh sb="0" eb="2">
      <t>サイタマ</t>
    </rPh>
    <phoneticPr fontId="48"/>
  </si>
  <si>
    <t>帝京短期大学</t>
    <phoneticPr fontId="9"/>
  </si>
  <si>
    <t>徳島</t>
    <rPh sb="0" eb="2">
      <t>トクシマ</t>
    </rPh>
    <phoneticPr fontId="48"/>
  </si>
  <si>
    <t>佐賀</t>
    <rPh sb="0" eb="2">
      <t>サガ</t>
    </rPh>
    <phoneticPr fontId="48"/>
  </si>
  <si>
    <t>貞静学園短期大学</t>
    <rPh sb="0" eb="1">
      <t>テイ</t>
    </rPh>
    <rPh sb="1" eb="2">
      <t>セイ</t>
    </rPh>
    <rPh sb="2" eb="4">
      <t>ガクエン</t>
    </rPh>
    <rPh sb="4" eb="6">
      <t>タンキ</t>
    </rPh>
    <rPh sb="6" eb="8">
      <t>ダイガク</t>
    </rPh>
    <phoneticPr fontId="39"/>
  </si>
  <si>
    <t>高山自動車短期大学</t>
    <rPh sb="2" eb="5">
      <t>ジドウシャ</t>
    </rPh>
    <phoneticPr fontId="39"/>
  </si>
  <si>
    <t>常磐会短期大学</t>
    <phoneticPr fontId="9"/>
  </si>
  <si>
    <t>徳島工業短期大学</t>
    <phoneticPr fontId="9"/>
  </si>
  <si>
    <t>国際学院埼玉短期大学</t>
    <phoneticPr fontId="9"/>
  </si>
  <si>
    <t>中京学院大学短期大学部</t>
    <rPh sb="0" eb="2">
      <t>チュウキョウ</t>
    </rPh>
    <rPh sb="2" eb="4">
      <t>ガクイン</t>
    </rPh>
    <rPh sb="4" eb="6">
      <t>ダイガク</t>
    </rPh>
    <rPh sb="6" eb="8">
      <t>タンキ</t>
    </rPh>
    <rPh sb="10" eb="11">
      <t>ブ</t>
    </rPh>
    <phoneticPr fontId="39"/>
  </si>
  <si>
    <t>徳島文理大学短期大学部</t>
    <phoneticPr fontId="9"/>
  </si>
  <si>
    <t>西九州大学短期大学部</t>
    <rPh sb="0" eb="1">
      <t>ニシ</t>
    </rPh>
    <rPh sb="1" eb="3">
      <t>キュウシュウ</t>
    </rPh>
    <rPh sb="3" eb="5">
      <t>ダイガク</t>
    </rPh>
    <rPh sb="9" eb="10">
      <t>ブ</t>
    </rPh>
    <phoneticPr fontId="39"/>
  </si>
  <si>
    <t>東京家政大学短期大学部</t>
    <phoneticPr fontId="9"/>
  </si>
  <si>
    <t>香川</t>
    <rPh sb="0" eb="2">
      <t>カガワ</t>
    </rPh>
    <phoneticPr fontId="48"/>
  </si>
  <si>
    <t>長崎</t>
    <rPh sb="0" eb="2">
      <t>ナガサキ</t>
    </rPh>
    <phoneticPr fontId="48"/>
  </si>
  <si>
    <t>東海学院大学短期大学部</t>
    <rPh sb="2" eb="4">
      <t>ガクイン</t>
    </rPh>
    <rPh sb="4" eb="6">
      <t>ダイガク</t>
    </rPh>
    <rPh sb="10" eb="11">
      <t>ブ</t>
    </rPh>
    <phoneticPr fontId="39"/>
  </si>
  <si>
    <t>愛媛</t>
    <rPh sb="0" eb="2">
      <t>エヒメ</t>
    </rPh>
    <phoneticPr fontId="48"/>
  </si>
  <si>
    <t>熊本</t>
    <rPh sb="0" eb="2">
      <t>クマモト</t>
    </rPh>
    <phoneticPr fontId="48"/>
  </si>
  <si>
    <t>尚絅大学短期大学部</t>
    <rPh sb="2" eb="4">
      <t>ダイガク</t>
    </rPh>
    <rPh sb="8" eb="9">
      <t>ブ</t>
    </rPh>
    <phoneticPr fontId="39"/>
  </si>
  <si>
    <t>埼玉東萌短期大学</t>
    <rPh sb="0" eb="2">
      <t>サイタマ</t>
    </rPh>
    <rPh sb="2" eb="3">
      <t>ヒガシ</t>
    </rPh>
    <rPh sb="3" eb="4">
      <t>モエ</t>
    </rPh>
    <rPh sb="4" eb="8">
      <t>タンキダイガク</t>
    </rPh>
    <phoneticPr fontId="39"/>
  </si>
  <si>
    <t>岐阜</t>
    <rPh sb="0" eb="2">
      <t>ギフ</t>
    </rPh>
    <phoneticPr fontId="39"/>
  </si>
  <si>
    <t>平成医療短期大学</t>
    <rPh sb="0" eb="2">
      <t>ヘイセイ</t>
    </rPh>
    <rPh sb="2" eb="4">
      <t>イリョウ</t>
    </rPh>
    <rPh sb="4" eb="6">
      <t>タンキ</t>
    </rPh>
    <rPh sb="6" eb="8">
      <t>ダイガク</t>
    </rPh>
    <phoneticPr fontId="39"/>
  </si>
  <si>
    <t>豊岡短期大学</t>
    <phoneticPr fontId="9"/>
  </si>
  <si>
    <t>静岡</t>
    <rPh sb="0" eb="2">
      <t>シズオカ</t>
    </rPh>
    <phoneticPr fontId="48"/>
  </si>
  <si>
    <t>静岡英和学院大学短期大学部</t>
    <rPh sb="6" eb="8">
      <t>ダイガク</t>
    </rPh>
    <rPh sb="12" eb="13">
      <t>ブ</t>
    </rPh>
    <phoneticPr fontId="39"/>
  </si>
  <si>
    <t>大分</t>
    <rPh sb="0" eb="2">
      <t>オオイタ</t>
    </rPh>
    <phoneticPr fontId="48"/>
  </si>
  <si>
    <t>桐朋学園芸術短期大学</t>
    <phoneticPr fontId="9"/>
  </si>
  <si>
    <t>新渡戸文化短期大学</t>
    <rPh sb="0" eb="3">
      <t>ニトベ</t>
    </rPh>
    <phoneticPr fontId="39"/>
  </si>
  <si>
    <t>高知</t>
    <rPh sb="0" eb="2">
      <t>コウチ</t>
    </rPh>
    <phoneticPr fontId="48"/>
  </si>
  <si>
    <t>山村学園短期大学</t>
    <rPh sb="2" eb="4">
      <t>ガクエン</t>
    </rPh>
    <phoneticPr fontId="39"/>
  </si>
  <si>
    <t>日本歯科大学東京短期大学</t>
    <rPh sb="0" eb="2">
      <t>ニホン</t>
    </rPh>
    <rPh sb="2" eb="4">
      <t>シカ</t>
    </rPh>
    <rPh sb="4" eb="6">
      <t>ダイガク</t>
    </rPh>
    <rPh sb="6" eb="8">
      <t>トウキョウ</t>
    </rPh>
    <phoneticPr fontId="39"/>
  </si>
  <si>
    <t>千葉</t>
    <rPh sb="0" eb="2">
      <t>チバ</t>
    </rPh>
    <phoneticPr fontId="48"/>
  </si>
  <si>
    <t>日本大学短期大学部</t>
    <phoneticPr fontId="9"/>
  </si>
  <si>
    <t>愛知</t>
    <rPh sb="0" eb="2">
      <t>アイチ</t>
    </rPh>
    <phoneticPr fontId="39"/>
  </si>
  <si>
    <t>愛知医療学院短期大学</t>
    <rPh sb="0" eb="2">
      <t>アイチ</t>
    </rPh>
    <rPh sb="2" eb="4">
      <t>イリョウ</t>
    </rPh>
    <rPh sb="4" eb="6">
      <t>ガクイン</t>
    </rPh>
    <rPh sb="6" eb="8">
      <t>タンキ</t>
    </rPh>
    <rPh sb="8" eb="10">
      <t>ダイガク</t>
    </rPh>
    <phoneticPr fontId="39"/>
  </si>
  <si>
    <t>奈良</t>
    <rPh sb="0" eb="2">
      <t>ナラ</t>
    </rPh>
    <phoneticPr fontId="48"/>
  </si>
  <si>
    <t>宮崎</t>
    <rPh sb="0" eb="2">
      <t>ミヤザキ</t>
    </rPh>
    <phoneticPr fontId="48"/>
  </si>
  <si>
    <t>愛知</t>
    <rPh sb="0" eb="2">
      <t>アイチ</t>
    </rPh>
    <phoneticPr fontId="48"/>
  </si>
  <si>
    <t>宮崎学園短期大学</t>
    <rPh sb="2" eb="4">
      <t>ガクエン</t>
    </rPh>
    <phoneticPr fontId="39"/>
  </si>
  <si>
    <t>目白大学短期大学部</t>
    <rPh sb="2" eb="4">
      <t>ダイガク</t>
    </rPh>
    <rPh sb="8" eb="9">
      <t>ブ</t>
    </rPh>
    <phoneticPr fontId="39"/>
  </si>
  <si>
    <t>鹿児島</t>
    <rPh sb="0" eb="3">
      <t>カゴシマ</t>
    </rPh>
    <phoneticPr fontId="48"/>
  </si>
  <si>
    <t>清和大学短期大学部</t>
    <phoneticPr fontId="9"/>
  </si>
  <si>
    <t>白鳳短期大学</t>
    <phoneticPr fontId="9"/>
  </si>
  <si>
    <t>愛知工科大学自動車短期大学</t>
    <rPh sb="2" eb="4">
      <t>コウカ</t>
    </rPh>
    <rPh sb="4" eb="6">
      <t>ダイガク</t>
    </rPh>
    <rPh sb="6" eb="9">
      <t>ジドウシャ</t>
    </rPh>
    <phoneticPr fontId="39"/>
  </si>
  <si>
    <t>和歌山</t>
    <rPh sb="0" eb="3">
      <t>ワカヤマ</t>
    </rPh>
    <phoneticPr fontId="48"/>
  </si>
  <si>
    <t>和歌山信愛女子短期大学</t>
    <phoneticPr fontId="9"/>
  </si>
  <si>
    <t>沖縄</t>
    <rPh sb="0" eb="2">
      <t>オキナワ</t>
    </rPh>
    <phoneticPr fontId="48"/>
  </si>
  <si>
    <t>神奈川</t>
    <rPh sb="0" eb="3">
      <t>カナガワ</t>
    </rPh>
    <phoneticPr fontId="48"/>
  </si>
  <si>
    <t>愛知みずほ短期大学</t>
    <phoneticPr fontId="9"/>
  </si>
  <si>
    <t>小田原短期大学</t>
    <phoneticPr fontId="9"/>
  </si>
  <si>
    <t>至学館大学短期大学部</t>
    <rPh sb="0" eb="1">
      <t>イタ</t>
    </rPh>
    <rPh sb="1" eb="2">
      <t>ガク</t>
    </rPh>
    <rPh sb="2" eb="3">
      <t>カン</t>
    </rPh>
    <rPh sb="3" eb="5">
      <t>ダイガク</t>
    </rPh>
    <phoneticPr fontId="39"/>
  </si>
  <si>
    <t>修文大学短期大学部</t>
    <rPh sb="0" eb="1">
      <t>オサ</t>
    </rPh>
    <rPh sb="1" eb="2">
      <t>ブン</t>
    </rPh>
    <rPh sb="2" eb="4">
      <t>ダイガク</t>
    </rPh>
    <rPh sb="4" eb="8">
      <t>タンキダイガク</t>
    </rPh>
    <rPh sb="8" eb="9">
      <t>ブ</t>
    </rPh>
    <phoneticPr fontId="39"/>
  </si>
  <si>
    <t>相模女子大学短期大学部</t>
    <phoneticPr fontId="9"/>
  </si>
  <si>
    <t>上智大学短期大学部</t>
    <rPh sb="2" eb="4">
      <t>ダイガク</t>
    </rPh>
    <rPh sb="8" eb="9">
      <t>ブ</t>
    </rPh>
    <phoneticPr fontId="39"/>
  </si>
  <si>
    <t>名古屋経営短期大学</t>
    <rPh sb="3" eb="5">
      <t>ケイエイ</t>
    </rPh>
    <phoneticPr fontId="39"/>
  </si>
  <si>
    <t>名古屋女子大学短期大学部</t>
    <phoneticPr fontId="9"/>
  </si>
  <si>
    <t>三重</t>
    <rPh sb="0" eb="2">
      <t>ミエ</t>
    </rPh>
    <phoneticPr fontId="48"/>
  </si>
  <si>
    <t>鈴鹿大学短期大学部</t>
    <phoneticPr fontId="9"/>
  </si>
  <si>
    <t>新潟</t>
    <rPh sb="0" eb="2">
      <t>ニイガタ</t>
    </rPh>
    <phoneticPr fontId="48"/>
  </si>
  <si>
    <t>山梨</t>
    <rPh sb="0" eb="2">
      <t>ヤマナシ</t>
    </rPh>
    <phoneticPr fontId="48"/>
  </si>
  <si>
    <t>①人文関係</t>
    <rPh sb="1" eb="3">
      <t>ジンブン</t>
    </rPh>
    <rPh sb="3" eb="5">
      <t>カンケイ</t>
    </rPh>
    <phoneticPr fontId="9"/>
  </si>
  <si>
    <t>②社会関係</t>
    <rPh sb="1" eb="3">
      <t>シャカイ</t>
    </rPh>
    <rPh sb="3" eb="5">
      <t>カンケイ</t>
    </rPh>
    <phoneticPr fontId="9"/>
  </si>
  <si>
    <t>③教養関係</t>
    <rPh sb="1" eb="3">
      <t>キョウヨウ</t>
    </rPh>
    <rPh sb="3" eb="5">
      <t>カンケイ</t>
    </rPh>
    <phoneticPr fontId="9"/>
  </si>
  <si>
    <t>④工業関係</t>
    <rPh sb="1" eb="3">
      <t>コウギョウ</t>
    </rPh>
    <rPh sb="3" eb="5">
      <t>カンケイ</t>
    </rPh>
    <phoneticPr fontId="9"/>
  </si>
  <si>
    <t>⑤農業関係</t>
    <rPh sb="1" eb="3">
      <t>ノウギョウ</t>
    </rPh>
    <rPh sb="3" eb="5">
      <t>カンケイ</t>
    </rPh>
    <phoneticPr fontId="9"/>
  </si>
  <si>
    <t>⑥保健関係</t>
    <rPh sb="1" eb="3">
      <t>ホケン</t>
    </rPh>
    <rPh sb="3" eb="5">
      <t>カンケイ</t>
    </rPh>
    <phoneticPr fontId="9"/>
  </si>
  <si>
    <t>⑦家政関係</t>
    <rPh sb="1" eb="3">
      <t>カセイ</t>
    </rPh>
    <rPh sb="3" eb="5">
      <t>カンケイ</t>
    </rPh>
    <phoneticPr fontId="9"/>
  </si>
  <si>
    <t>⑧教育関係</t>
    <rPh sb="1" eb="3">
      <t>キョウイク</t>
    </rPh>
    <rPh sb="3" eb="5">
      <t>カンケイ</t>
    </rPh>
    <phoneticPr fontId="9"/>
  </si>
  <si>
    <t>⑨芸術関係</t>
    <rPh sb="1" eb="3">
      <t>ゲイジュツ</t>
    </rPh>
    <rPh sb="3" eb="5">
      <t>カンケイ</t>
    </rPh>
    <phoneticPr fontId="9"/>
  </si>
  <si>
    <t>⑩その他</t>
    <rPh sb="3" eb="4">
      <t>タ</t>
    </rPh>
    <phoneticPr fontId="9"/>
  </si>
  <si>
    <t>キャリアデザイン学科</t>
    <rPh sb="8" eb="10">
      <t>ガッカ</t>
    </rPh>
    <phoneticPr fontId="9"/>
  </si>
  <si>
    <t>モータースポーツエンジニアリング学科</t>
    <rPh sb="16" eb="18">
      <t>ガッカ</t>
    </rPh>
    <phoneticPr fontId="9"/>
  </si>
  <si>
    <t>ライフケア学科</t>
    <rPh sb="5" eb="7">
      <t>ガッカ</t>
    </rPh>
    <phoneticPr fontId="9"/>
  </si>
  <si>
    <t>ファッション学科</t>
    <rPh sb="6" eb="8">
      <t>ガッカ</t>
    </rPh>
    <phoneticPr fontId="9"/>
  </si>
  <si>
    <t>子（こ）ども学科</t>
    <rPh sb="0" eb="1">
      <t>コ</t>
    </rPh>
    <rPh sb="6" eb="8">
      <t>ガッカ</t>
    </rPh>
    <phoneticPr fontId="9"/>
  </si>
  <si>
    <t>アート・デザイン学科</t>
    <rPh sb="8" eb="10">
      <t>ガッカ</t>
    </rPh>
    <phoneticPr fontId="9"/>
  </si>
  <si>
    <t>キャリア・コミュニケーション学科</t>
    <rPh sb="14" eb="16">
      <t>ガッカ</t>
    </rPh>
    <phoneticPr fontId="9"/>
  </si>
  <si>
    <t>教養学科</t>
    <rPh sb="0" eb="2">
      <t>キョウヨウ</t>
    </rPh>
    <rPh sb="2" eb="4">
      <t>ガッカ</t>
    </rPh>
    <phoneticPr fontId="9"/>
  </si>
  <si>
    <t>園芸科</t>
    <rPh sb="0" eb="2">
      <t>エンゲイ</t>
    </rPh>
    <rPh sb="2" eb="3">
      <t>カ</t>
    </rPh>
    <phoneticPr fontId="9"/>
  </si>
  <si>
    <t>リハビリテーション学科</t>
    <rPh sb="9" eb="11">
      <t>ガッカ</t>
    </rPh>
    <phoneticPr fontId="9"/>
  </si>
  <si>
    <t>ファッション総合学科</t>
    <rPh sb="6" eb="8">
      <t>ソウゴウ</t>
    </rPh>
    <rPh sb="8" eb="10">
      <t>ガッカ</t>
    </rPh>
    <phoneticPr fontId="9"/>
  </si>
  <si>
    <t>子（こ）ども教育学科</t>
    <rPh sb="0" eb="1">
      <t>コ</t>
    </rPh>
    <rPh sb="6" eb="8">
      <t>キョウイク</t>
    </rPh>
    <rPh sb="8" eb="10">
      <t>ガッカ</t>
    </rPh>
    <phoneticPr fontId="9"/>
  </si>
  <si>
    <t>デザイン美術（学）科</t>
    <rPh sb="4" eb="6">
      <t>ビジュツ</t>
    </rPh>
    <rPh sb="7" eb="8">
      <t>ガク</t>
    </rPh>
    <rPh sb="9" eb="10">
      <t>カ</t>
    </rPh>
    <phoneticPr fontId="9"/>
  </si>
  <si>
    <t>英語コミュニケーション学科</t>
    <rPh sb="0" eb="2">
      <t>エイゴ</t>
    </rPh>
    <rPh sb="11" eb="13">
      <t>ガッカ</t>
    </rPh>
    <phoneticPr fontId="9"/>
  </si>
  <si>
    <t>現代教養学科</t>
    <rPh sb="0" eb="2">
      <t>ゲンダイ</t>
    </rPh>
    <rPh sb="2" eb="4">
      <t>キョウヨウ</t>
    </rPh>
    <rPh sb="4" eb="6">
      <t>ガッカ</t>
    </rPh>
    <phoneticPr fontId="9"/>
  </si>
  <si>
    <t>建築・生活デザイン学科</t>
    <rPh sb="0" eb="2">
      <t>ケンチク</t>
    </rPh>
    <rPh sb="3" eb="5">
      <t>セイカツ</t>
    </rPh>
    <rPh sb="9" eb="11">
      <t>ガッカ</t>
    </rPh>
    <phoneticPr fontId="9"/>
  </si>
  <si>
    <t>医療衛生学科</t>
    <rPh sb="0" eb="2">
      <t>イリョウ</t>
    </rPh>
    <rPh sb="2" eb="4">
      <t>エイセイ</t>
    </rPh>
    <rPh sb="4" eb="6">
      <t>ガッカ</t>
    </rPh>
    <phoneticPr fontId="9"/>
  </si>
  <si>
    <t>フードデザイン学科</t>
    <rPh sb="7" eb="9">
      <t>ガッカ</t>
    </rPh>
    <phoneticPr fontId="9"/>
  </si>
  <si>
    <t>人間発達学科</t>
    <rPh sb="0" eb="2">
      <t>ニンゲン</t>
    </rPh>
    <rPh sb="2" eb="4">
      <t>ハッタツ</t>
    </rPh>
    <rPh sb="4" eb="6">
      <t>ガッカ</t>
    </rPh>
    <phoneticPr fontId="9"/>
  </si>
  <si>
    <t>キャリアプランニング科</t>
    <rPh sb="10" eb="11">
      <t>カ</t>
    </rPh>
    <phoneticPr fontId="9"/>
  </si>
  <si>
    <t>英語英文（学）科</t>
    <rPh sb="0" eb="2">
      <t>エイゴ</t>
    </rPh>
    <rPh sb="2" eb="4">
      <t>エイブン</t>
    </rPh>
    <rPh sb="5" eb="6">
      <t>ガク</t>
    </rPh>
    <rPh sb="7" eb="8">
      <t>カ</t>
    </rPh>
    <phoneticPr fontId="9"/>
  </si>
  <si>
    <t>ビジネスキャリア学科</t>
    <rPh sb="8" eb="10">
      <t>ガッカ</t>
    </rPh>
    <phoneticPr fontId="9"/>
  </si>
  <si>
    <t>国際教養学科</t>
    <rPh sb="0" eb="2">
      <t>コクサイ</t>
    </rPh>
    <rPh sb="2" eb="4">
      <t>キョウヨウ</t>
    </rPh>
    <rPh sb="4" eb="6">
      <t>ガッカ</t>
    </rPh>
    <phoneticPr fontId="9"/>
  </si>
  <si>
    <t>医療秘書学科</t>
    <rPh sb="0" eb="2">
      <t>イリョウ</t>
    </rPh>
    <rPh sb="2" eb="4">
      <t>ヒショ</t>
    </rPh>
    <rPh sb="4" eb="6">
      <t>ガッカ</t>
    </rPh>
    <phoneticPr fontId="9"/>
  </si>
  <si>
    <t>ヘルスケア栄養学科</t>
    <rPh sb="5" eb="7">
      <t>エイヨウ</t>
    </rPh>
    <rPh sb="7" eb="9">
      <t>ガッカ</t>
    </rPh>
    <phoneticPr fontId="9"/>
  </si>
  <si>
    <t>医療保育科</t>
    <rPh sb="0" eb="2">
      <t>イリョウ</t>
    </rPh>
    <rPh sb="2" eb="4">
      <t>ホイク</t>
    </rPh>
    <rPh sb="4" eb="5">
      <t>カ</t>
    </rPh>
    <phoneticPr fontId="9"/>
  </si>
  <si>
    <t>メディア・芸術学科</t>
    <rPh sb="5" eb="7">
      <t>ゲイジュツ</t>
    </rPh>
    <rPh sb="7" eb="9">
      <t>ガッカ</t>
    </rPh>
    <phoneticPr fontId="9"/>
  </si>
  <si>
    <t>キャリア開発学科</t>
    <rPh sb="4" eb="6">
      <t>カイハツ</t>
    </rPh>
    <rPh sb="6" eb="8">
      <t>ガッカ</t>
    </rPh>
    <phoneticPr fontId="9"/>
  </si>
  <si>
    <t>英語（学）科</t>
    <rPh sb="0" eb="2">
      <t>エイゴ</t>
    </rPh>
    <rPh sb="3" eb="4">
      <t>ガク</t>
    </rPh>
    <rPh sb="5" eb="6">
      <t>カ</t>
    </rPh>
    <phoneticPr fontId="9"/>
  </si>
  <si>
    <t>未来キャリア学科</t>
    <rPh sb="0" eb="2">
      <t>ミライ</t>
    </rPh>
    <rPh sb="6" eb="8">
      <t>ガッカ</t>
    </rPh>
    <phoneticPr fontId="9"/>
  </si>
  <si>
    <t>自動車工学科</t>
    <rPh sb="0" eb="3">
      <t>ジドウシャ</t>
    </rPh>
    <rPh sb="3" eb="6">
      <t>コウガクカ</t>
    </rPh>
    <phoneticPr fontId="9"/>
  </si>
  <si>
    <t>看護（学）科</t>
    <rPh sb="0" eb="2">
      <t>カンゴ</t>
    </rPh>
    <rPh sb="3" eb="4">
      <t>ガク</t>
    </rPh>
    <rPh sb="5" eb="6">
      <t>カ</t>
    </rPh>
    <phoneticPr fontId="9"/>
  </si>
  <si>
    <t>ライフデザイン学科</t>
    <rPh sb="7" eb="9">
      <t>ガッカ</t>
    </rPh>
    <phoneticPr fontId="9"/>
  </si>
  <si>
    <t>健康・スポーツ学科</t>
    <rPh sb="0" eb="2">
      <t>ケンコウ</t>
    </rPh>
    <rPh sb="7" eb="9">
      <t>ガッカ</t>
    </rPh>
    <phoneticPr fontId="9"/>
  </si>
  <si>
    <t>音楽（学）科</t>
    <rPh sb="0" eb="2">
      <t>オンガク</t>
    </rPh>
    <rPh sb="3" eb="4">
      <t>ガク</t>
    </rPh>
    <rPh sb="5" eb="6">
      <t>カ</t>
    </rPh>
    <phoneticPr fontId="9"/>
  </si>
  <si>
    <t>キャリア開発総合学科</t>
    <rPh sb="4" eb="6">
      <t>カイハツ</t>
    </rPh>
    <rPh sb="6" eb="8">
      <t>ソウゴウ</t>
    </rPh>
    <rPh sb="8" eb="10">
      <t>ガッカ</t>
    </rPh>
    <phoneticPr fontId="9"/>
  </si>
  <si>
    <t>英文（学）科</t>
    <rPh sb="0" eb="2">
      <t>エイブン</t>
    </rPh>
    <rPh sb="3" eb="4">
      <t>ガク</t>
    </rPh>
    <rPh sb="5" eb="6">
      <t>カ</t>
    </rPh>
    <phoneticPr fontId="9"/>
  </si>
  <si>
    <t>自動車工業（学）科</t>
    <rPh sb="0" eb="3">
      <t>ジドウシャ</t>
    </rPh>
    <rPh sb="3" eb="5">
      <t>コウギョウ</t>
    </rPh>
    <rPh sb="6" eb="7">
      <t>ガク</t>
    </rPh>
    <rPh sb="8" eb="9">
      <t>カ</t>
    </rPh>
    <phoneticPr fontId="9"/>
  </si>
  <si>
    <t>口腔保健学科</t>
    <rPh sb="0" eb="2">
      <t>コウクウ</t>
    </rPh>
    <rPh sb="2" eb="4">
      <t>ホケン</t>
    </rPh>
    <rPh sb="4" eb="6">
      <t>ガッカ</t>
    </rPh>
    <phoneticPr fontId="9"/>
  </si>
  <si>
    <t>ライフデザイン総合学科</t>
    <rPh sb="7" eb="9">
      <t>ソウゴウ</t>
    </rPh>
    <rPh sb="9" eb="11">
      <t>ガッカ</t>
    </rPh>
    <phoneticPr fontId="9"/>
  </si>
  <si>
    <t>音楽総合科</t>
    <rPh sb="0" eb="2">
      <t>オンガク</t>
    </rPh>
    <rPh sb="2" eb="4">
      <t>ソウゴウ</t>
    </rPh>
    <rPh sb="4" eb="5">
      <t>カ</t>
    </rPh>
    <phoneticPr fontId="9"/>
  </si>
  <si>
    <t>キャリア創造学科</t>
    <rPh sb="4" eb="6">
      <t>ソウゾウ</t>
    </rPh>
    <rPh sb="6" eb="8">
      <t>ガッカ</t>
    </rPh>
    <phoneticPr fontId="9"/>
  </si>
  <si>
    <t>英米語学科</t>
    <rPh sb="0" eb="3">
      <t>エイベイゴ</t>
    </rPh>
    <rPh sb="3" eb="5">
      <t>ガッカ</t>
    </rPh>
    <phoneticPr fontId="9"/>
  </si>
  <si>
    <t>情報メディア学科</t>
    <rPh sb="0" eb="2">
      <t>ジョウホウ</t>
    </rPh>
    <rPh sb="6" eb="8">
      <t>ガッカ</t>
    </rPh>
    <phoneticPr fontId="9"/>
  </si>
  <si>
    <t>包装食品工学科</t>
    <rPh sb="0" eb="2">
      <t>ホウソウ</t>
    </rPh>
    <rPh sb="2" eb="4">
      <t>ショクヒン</t>
    </rPh>
    <rPh sb="4" eb="7">
      <t>コウガクカ</t>
    </rPh>
    <phoneticPr fontId="9"/>
  </si>
  <si>
    <t>歯科衛生（学）科</t>
    <rPh sb="0" eb="2">
      <t>シカ</t>
    </rPh>
    <rPh sb="2" eb="4">
      <t>エイセイ</t>
    </rPh>
    <rPh sb="5" eb="6">
      <t>ガク</t>
    </rPh>
    <rPh sb="7" eb="8">
      <t>カ</t>
    </rPh>
    <phoneticPr fontId="9"/>
  </si>
  <si>
    <t>栄養（学）科</t>
    <rPh sb="0" eb="2">
      <t>エイヨウ</t>
    </rPh>
    <rPh sb="3" eb="4">
      <t>ガク</t>
    </rPh>
    <rPh sb="5" eb="6">
      <t>カ</t>
    </rPh>
    <phoneticPr fontId="9"/>
  </si>
  <si>
    <t>現代子ども学科</t>
    <rPh sb="0" eb="2">
      <t>ゲンダイ</t>
    </rPh>
    <rPh sb="2" eb="3">
      <t>コ</t>
    </rPh>
    <rPh sb="5" eb="7">
      <t>ガッカ</t>
    </rPh>
    <phoneticPr fontId="9"/>
  </si>
  <si>
    <t>芸術（学）科</t>
    <rPh sb="0" eb="2">
      <t>ゲイジュツ</t>
    </rPh>
    <rPh sb="3" eb="4">
      <t>ガク</t>
    </rPh>
    <rPh sb="5" eb="6">
      <t>カ</t>
    </rPh>
    <phoneticPr fontId="9"/>
  </si>
  <si>
    <t>英米文化学科</t>
    <rPh sb="0" eb="2">
      <t>エイベイ</t>
    </rPh>
    <rPh sb="2" eb="4">
      <t>ブンカ</t>
    </rPh>
    <rPh sb="4" eb="6">
      <t>ガッカ</t>
    </rPh>
    <phoneticPr fontId="9"/>
  </si>
  <si>
    <t>ビジネス実務学科</t>
    <rPh sb="4" eb="6">
      <t>ジツム</t>
    </rPh>
    <rPh sb="6" eb="8">
      <t>ガッカ</t>
    </rPh>
    <phoneticPr fontId="9"/>
  </si>
  <si>
    <t>緑地環境学科</t>
    <rPh sb="0" eb="2">
      <t>リョクチ</t>
    </rPh>
    <rPh sb="2" eb="4">
      <t>カンキョウ</t>
    </rPh>
    <rPh sb="4" eb="6">
      <t>ガッカ</t>
    </rPh>
    <phoneticPr fontId="9"/>
  </si>
  <si>
    <t>歯科衛生士学科</t>
    <rPh sb="0" eb="2">
      <t>シカ</t>
    </rPh>
    <rPh sb="2" eb="4">
      <t>エイセイ</t>
    </rPh>
    <rPh sb="4" eb="5">
      <t>シ</t>
    </rPh>
    <rPh sb="5" eb="7">
      <t>ガッカ</t>
    </rPh>
    <phoneticPr fontId="9"/>
  </si>
  <si>
    <t>栄養健康学科</t>
    <rPh sb="0" eb="2">
      <t>エイヨウ</t>
    </rPh>
    <rPh sb="2" eb="4">
      <t>ケンコウ</t>
    </rPh>
    <rPh sb="4" eb="6">
      <t>ガッカ</t>
    </rPh>
    <phoneticPr fontId="9"/>
  </si>
  <si>
    <t>子ども健康学科</t>
    <rPh sb="0" eb="1">
      <t>コ</t>
    </rPh>
    <rPh sb="3" eb="5">
      <t>ケンコウ</t>
    </rPh>
    <rPh sb="5" eb="7">
      <t>ガッカ</t>
    </rPh>
    <phoneticPr fontId="9"/>
  </si>
  <si>
    <t>ビジネス社会学科</t>
    <rPh sb="4" eb="6">
      <t>シャカイ</t>
    </rPh>
    <rPh sb="6" eb="8">
      <t>ガッカ</t>
    </rPh>
    <phoneticPr fontId="9"/>
  </si>
  <si>
    <t>情報処理工学科</t>
    <rPh sb="0" eb="2">
      <t>ジョウホウ</t>
    </rPh>
    <rPh sb="2" eb="4">
      <t>ショリ</t>
    </rPh>
    <rPh sb="4" eb="7">
      <t>コウガクカ</t>
    </rPh>
    <phoneticPr fontId="9"/>
  </si>
  <si>
    <t>歯科技工学科</t>
    <rPh sb="0" eb="2">
      <t>シカ</t>
    </rPh>
    <rPh sb="2" eb="4">
      <t>ギコウ</t>
    </rPh>
    <rPh sb="4" eb="6">
      <t>ガッカ</t>
    </rPh>
    <phoneticPr fontId="9"/>
  </si>
  <si>
    <t>家政（学）科</t>
    <rPh sb="0" eb="2">
      <t>カセイ</t>
    </rPh>
    <rPh sb="3" eb="4">
      <t>ガク</t>
    </rPh>
    <rPh sb="5" eb="6">
      <t>カ</t>
    </rPh>
    <phoneticPr fontId="9"/>
  </si>
  <si>
    <t>芸術表現学科</t>
    <rPh sb="0" eb="2">
      <t>ゲイジュツ</t>
    </rPh>
    <rPh sb="2" eb="4">
      <t>ヒョウゲン</t>
    </rPh>
    <rPh sb="4" eb="6">
      <t>ガッカ</t>
    </rPh>
    <phoneticPr fontId="9"/>
  </si>
  <si>
    <t>現代コミュニケーション学科</t>
    <rPh sb="0" eb="2">
      <t>ゲンダイ</t>
    </rPh>
    <rPh sb="11" eb="13">
      <t>ガッカ</t>
    </rPh>
    <phoneticPr fontId="9"/>
  </si>
  <si>
    <t>ビジネス情報学科</t>
    <rPh sb="4" eb="6">
      <t>ジョウホウ</t>
    </rPh>
    <rPh sb="6" eb="8">
      <t>ガッカ</t>
    </rPh>
    <phoneticPr fontId="9"/>
  </si>
  <si>
    <t>電気電子工学科</t>
    <rPh sb="0" eb="2">
      <t>デンキ</t>
    </rPh>
    <rPh sb="2" eb="4">
      <t>デンシ</t>
    </rPh>
    <rPh sb="4" eb="7">
      <t>コウガッカ</t>
    </rPh>
    <phoneticPr fontId="9"/>
  </si>
  <si>
    <t>歯科技工士学科</t>
    <rPh sb="0" eb="2">
      <t>シカ</t>
    </rPh>
    <rPh sb="2" eb="5">
      <t>ギコウシ</t>
    </rPh>
    <rPh sb="5" eb="7">
      <t>ガッカ</t>
    </rPh>
    <phoneticPr fontId="9"/>
  </si>
  <si>
    <t>環境文化学科</t>
    <rPh sb="0" eb="2">
      <t>カンキョウ</t>
    </rPh>
    <rPh sb="2" eb="4">
      <t>ブンカ</t>
    </rPh>
    <rPh sb="4" eb="6">
      <t>ガッカ</t>
    </rPh>
    <phoneticPr fontId="9"/>
  </si>
  <si>
    <t>児童教育（学）科</t>
    <rPh sb="0" eb="2">
      <t>ジドウ</t>
    </rPh>
    <rPh sb="2" eb="4">
      <t>キョウイク</t>
    </rPh>
    <rPh sb="5" eb="6">
      <t>ガク</t>
    </rPh>
    <rPh sb="7" eb="8">
      <t>カ</t>
    </rPh>
    <phoneticPr fontId="9"/>
  </si>
  <si>
    <t>造形学科</t>
    <rPh sb="0" eb="2">
      <t>ゾウケイ</t>
    </rPh>
    <rPh sb="2" eb="4">
      <t>ガッカ</t>
    </rPh>
    <phoneticPr fontId="9"/>
  </si>
  <si>
    <t>コミュニティ総合学科</t>
    <rPh sb="6" eb="8">
      <t>ソウゴウ</t>
    </rPh>
    <rPh sb="8" eb="10">
      <t>ガッカ</t>
    </rPh>
    <phoneticPr fontId="9"/>
  </si>
  <si>
    <t>ビジネス教養学科</t>
    <rPh sb="4" eb="6">
      <t>キョウヨウ</t>
    </rPh>
    <rPh sb="6" eb="8">
      <t>ガッカ</t>
    </rPh>
    <phoneticPr fontId="9"/>
  </si>
  <si>
    <t>生命・物質化学科</t>
    <rPh sb="0" eb="2">
      <t>セイメイ</t>
    </rPh>
    <rPh sb="3" eb="5">
      <t>ブッシツ</t>
    </rPh>
    <rPh sb="5" eb="7">
      <t>カガク</t>
    </rPh>
    <rPh sb="7" eb="8">
      <t>カ</t>
    </rPh>
    <phoneticPr fontId="9"/>
  </si>
  <si>
    <t>健康栄養学科</t>
    <rPh sb="0" eb="2">
      <t>ケンコウ</t>
    </rPh>
    <rPh sb="2" eb="4">
      <t>エイヨウ</t>
    </rPh>
    <rPh sb="4" eb="6">
      <t>ガッカ</t>
    </rPh>
    <phoneticPr fontId="9"/>
  </si>
  <si>
    <t>児童総合学科</t>
    <rPh sb="0" eb="2">
      <t>ジドウ</t>
    </rPh>
    <rPh sb="2" eb="4">
      <t>ソウゴウ</t>
    </rPh>
    <rPh sb="4" eb="6">
      <t>ガッカ</t>
    </rPh>
    <phoneticPr fontId="9"/>
  </si>
  <si>
    <t>造形芸術学科</t>
    <rPh sb="0" eb="2">
      <t>ゾウケイ</t>
    </rPh>
    <rPh sb="2" eb="4">
      <t>ゲイジュツ</t>
    </rPh>
    <rPh sb="4" eb="6">
      <t>ガッカ</t>
    </rPh>
    <phoneticPr fontId="9"/>
  </si>
  <si>
    <t>言語コミュニケーション学科</t>
    <rPh sb="0" eb="2">
      <t>ゲンゴ</t>
    </rPh>
    <rPh sb="11" eb="13">
      <t>ガッカ</t>
    </rPh>
    <phoneticPr fontId="9"/>
  </si>
  <si>
    <t>ものづくり・サイエンス総合学科</t>
    <rPh sb="11" eb="13">
      <t>ソウゴウ</t>
    </rPh>
    <rPh sb="13" eb="15">
      <t>ガッカ</t>
    </rPh>
    <phoneticPr fontId="9"/>
  </si>
  <si>
    <t>初等教育（学）科</t>
    <rPh sb="0" eb="2">
      <t>ショトウ</t>
    </rPh>
    <rPh sb="2" eb="4">
      <t>キョウイク</t>
    </rPh>
    <rPh sb="5" eb="6">
      <t>ガク</t>
    </rPh>
    <rPh sb="7" eb="8">
      <t>カ</t>
    </rPh>
    <phoneticPr fontId="9"/>
  </si>
  <si>
    <t>美術（学）科</t>
    <rPh sb="0" eb="2">
      <t>ビジュツ</t>
    </rPh>
    <rPh sb="3" eb="4">
      <t>ガク</t>
    </rPh>
    <rPh sb="5" eb="6">
      <t>カ</t>
    </rPh>
    <phoneticPr fontId="9"/>
  </si>
  <si>
    <t>ものづくり創造工学科</t>
    <rPh sb="5" eb="7">
      <t>ソウゾウ</t>
    </rPh>
    <rPh sb="7" eb="10">
      <t>コウガクカ</t>
    </rPh>
    <phoneticPr fontId="9"/>
  </si>
  <si>
    <t>現代生活学科</t>
    <rPh sb="0" eb="2">
      <t>ゲンダイ</t>
    </rPh>
    <rPh sb="2" eb="4">
      <t>セイカツ</t>
    </rPh>
    <rPh sb="4" eb="6">
      <t>ガッカ</t>
    </rPh>
    <phoneticPr fontId="9"/>
  </si>
  <si>
    <t>総合保育学科</t>
    <rPh sb="0" eb="2">
      <t>ソウゴウ</t>
    </rPh>
    <rPh sb="2" eb="4">
      <t>ホイク</t>
    </rPh>
    <rPh sb="4" eb="6">
      <t>ガッカ</t>
    </rPh>
    <phoneticPr fontId="9"/>
  </si>
  <si>
    <t>美容ファッションビジネス学科</t>
    <rPh sb="0" eb="2">
      <t>ビヨウ</t>
    </rPh>
    <rPh sb="12" eb="14">
      <t>ガッカ</t>
    </rPh>
    <phoneticPr fontId="9"/>
  </si>
  <si>
    <t>国際コミュニケーション（学）科</t>
    <rPh sb="0" eb="2">
      <t>コクサイ</t>
    </rPh>
    <rPh sb="12" eb="13">
      <t>ガク</t>
    </rPh>
    <rPh sb="14" eb="15">
      <t>カ</t>
    </rPh>
    <phoneticPr fontId="9"/>
  </si>
  <si>
    <t>介護福祉（学）科</t>
    <rPh sb="0" eb="2">
      <t>カイゴ</t>
    </rPh>
    <rPh sb="2" eb="4">
      <t>フクシ</t>
    </rPh>
    <rPh sb="5" eb="6">
      <t>ガク</t>
    </rPh>
    <rPh sb="7" eb="8">
      <t>カ</t>
    </rPh>
    <phoneticPr fontId="9"/>
  </si>
  <si>
    <t>食生活学科</t>
    <rPh sb="0" eb="3">
      <t>ショクセイカツ</t>
    </rPh>
    <rPh sb="3" eb="5">
      <t>ガッカ</t>
    </rPh>
    <phoneticPr fontId="9"/>
  </si>
  <si>
    <t>体育（学）科</t>
    <rPh sb="0" eb="2">
      <t>タイイク</t>
    </rPh>
    <rPh sb="3" eb="4">
      <t>ガク</t>
    </rPh>
    <rPh sb="5" eb="6">
      <t>カ</t>
    </rPh>
    <phoneticPr fontId="9"/>
  </si>
  <si>
    <t>美容総合学科</t>
    <rPh sb="0" eb="2">
      <t>ビヨウ</t>
    </rPh>
    <rPh sb="2" eb="4">
      <t>ソウゴウ</t>
    </rPh>
    <rPh sb="4" eb="6">
      <t>ガッカ</t>
    </rPh>
    <phoneticPr fontId="9"/>
  </si>
  <si>
    <t>グローバルコミュニケーション学科</t>
    <rPh sb="14" eb="16">
      <t>ガッカ</t>
    </rPh>
    <phoneticPr fontId="9"/>
  </si>
  <si>
    <t>観光学科</t>
    <rPh sb="0" eb="2">
      <t>カンコウ</t>
    </rPh>
    <rPh sb="2" eb="4">
      <t>ガッカ</t>
    </rPh>
    <phoneticPr fontId="9"/>
  </si>
  <si>
    <t>養護保健学科</t>
    <rPh sb="0" eb="2">
      <t>ヨウゴ</t>
    </rPh>
    <rPh sb="2" eb="4">
      <t>ホケン</t>
    </rPh>
    <rPh sb="4" eb="6">
      <t>ガッカ</t>
    </rPh>
    <phoneticPr fontId="9"/>
  </si>
  <si>
    <t>食物栄養（学）科</t>
    <rPh sb="0" eb="2">
      <t>ショクモツ</t>
    </rPh>
    <rPh sb="2" eb="4">
      <t>エイヨウ</t>
    </rPh>
    <rPh sb="5" eb="6">
      <t>ガク</t>
    </rPh>
    <rPh sb="7" eb="8">
      <t>カ</t>
    </rPh>
    <phoneticPr fontId="9"/>
  </si>
  <si>
    <t>地域こども学科</t>
    <rPh sb="0" eb="2">
      <t>チイキ</t>
    </rPh>
    <rPh sb="5" eb="7">
      <t>ガッカ</t>
    </rPh>
    <phoneticPr fontId="9"/>
  </si>
  <si>
    <t>観光ビジネス学科</t>
    <rPh sb="0" eb="2">
      <t>カンコウ</t>
    </rPh>
    <rPh sb="6" eb="8">
      <t>ガッカ</t>
    </rPh>
    <phoneticPr fontId="9"/>
  </si>
  <si>
    <t>放射線技術科</t>
    <rPh sb="0" eb="3">
      <t>ホウシャセン</t>
    </rPh>
    <rPh sb="3" eb="5">
      <t>ギジュツ</t>
    </rPh>
    <rPh sb="5" eb="6">
      <t>カ</t>
    </rPh>
    <phoneticPr fontId="9"/>
  </si>
  <si>
    <t>食物（学）科</t>
    <rPh sb="0" eb="2">
      <t>ショクモツ</t>
    </rPh>
    <rPh sb="3" eb="4">
      <t>ガク</t>
    </rPh>
    <rPh sb="5" eb="6">
      <t>カ</t>
    </rPh>
    <phoneticPr fontId="9"/>
  </si>
  <si>
    <t>地域保育学科</t>
    <rPh sb="0" eb="2">
      <t>チイキ</t>
    </rPh>
    <rPh sb="2" eb="4">
      <t>ホイク</t>
    </rPh>
    <rPh sb="4" eb="6">
      <t>ガッカ</t>
    </rPh>
    <phoneticPr fontId="9"/>
  </si>
  <si>
    <t>人間総合学科</t>
    <rPh sb="0" eb="2">
      <t>ニンゲン</t>
    </rPh>
    <rPh sb="2" eb="4">
      <t>ソウゴウ</t>
    </rPh>
    <rPh sb="4" eb="6">
      <t>ガッカ</t>
    </rPh>
    <phoneticPr fontId="9"/>
  </si>
  <si>
    <t>臨床検査（学）科</t>
    <rPh sb="0" eb="2">
      <t>リンショウ</t>
    </rPh>
    <rPh sb="2" eb="4">
      <t>ケンサ</t>
    </rPh>
    <rPh sb="5" eb="6">
      <t>ガク</t>
    </rPh>
    <rPh sb="7" eb="8">
      <t>カ</t>
    </rPh>
    <phoneticPr fontId="9"/>
  </si>
  <si>
    <t>実践食物学科</t>
    <rPh sb="0" eb="2">
      <t>ジッセン</t>
    </rPh>
    <rPh sb="2" eb="4">
      <t>ショクモツ</t>
    </rPh>
    <rPh sb="4" eb="6">
      <t>ガッカ</t>
    </rPh>
    <phoneticPr fontId="9"/>
  </si>
  <si>
    <t>保育（学）科</t>
    <rPh sb="0" eb="2">
      <t>ホイク</t>
    </rPh>
    <rPh sb="3" eb="4">
      <t>ガク</t>
    </rPh>
    <rPh sb="5" eb="6">
      <t>カ</t>
    </rPh>
    <phoneticPr fontId="9"/>
  </si>
  <si>
    <t>総合キャリア教育学科</t>
    <rPh sb="0" eb="2">
      <t>ソウゴウ</t>
    </rPh>
    <rPh sb="6" eb="8">
      <t>キョウイク</t>
    </rPh>
    <rPh sb="8" eb="10">
      <t>ガッカ</t>
    </rPh>
    <phoneticPr fontId="9"/>
  </si>
  <si>
    <t>国文（学）科</t>
    <rPh sb="0" eb="2">
      <t>コクブン</t>
    </rPh>
    <rPh sb="3" eb="4">
      <t>ガク</t>
    </rPh>
    <rPh sb="5" eb="6">
      <t>カ</t>
    </rPh>
    <phoneticPr fontId="9"/>
  </si>
  <si>
    <t>経営会計学科</t>
    <rPh sb="0" eb="2">
      <t>ケイエイ</t>
    </rPh>
    <rPh sb="2" eb="4">
      <t>カイケイ</t>
    </rPh>
    <rPh sb="4" eb="6">
      <t>ガッカ</t>
    </rPh>
    <phoneticPr fontId="9"/>
  </si>
  <si>
    <t>救急救命学科</t>
    <rPh sb="0" eb="2">
      <t>キュウキュウ</t>
    </rPh>
    <rPh sb="2" eb="4">
      <t>キュウメイ</t>
    </rPh>
    <rPh sb="4" eb="6">
      <t>ガッカ</t>
    </rPh>
    <phoneticPr fontId="9"/>
  </si>
  <si>
    <t>人間健康科</t>
    <rPh sb="0" eb="2">
      <t>ニンゲン</t>
    </rPh>
    <rPh sb="2" eb="4">
      <t>ケンコウ</t>
    </rPh>
    <rPh sb="4" eb="5">
      <t>カ</t>
    </rPh>
    <phoneticPr fontId="9"/>
  </si>
  <si>
    <t>保育創造学科</t>
    <rPh sb="0" eb="2">
      <t>ホイク</t>
    </rPh>
    <rPh sb="2" eb="4">
      <t>ソウゾウ</t>
    </rPh>
    <rPh sb="4" eb="6">
      <t>ガッカ</t>
    </rPh>
    <phoneticPr fontId="9"/>
  </si>
  <si>
    <t>総合文化学科</t>
    <rPh sb="0" eb="2">
      <t>ソウゴウ</t>
    </rPh>
    <rPh sb="2" eb="4">
      <t>ブンカ</t>
    </rPh>
    <rPh sb="4" eb="6">
      <t>ガッカ</t>
    </rPh>
    <phoneticPr fontId="9"/>
  </si>
  <si>
    <t>人間コミュニティ学科</t>
    <rPh sb="0" eb="2">
      <t>ニンゲン</t>
    </rPh>
    <rPh sb="8" eb="10">
      <t>ガッカ</t>
    </rPh>
    <phoneticPr fontId="9"/>
  </si>
  <si>
    <t>人間生活学科</t>
    <rPh sb="0" eb="2">
      <t>ニンゲン</t>
    </rPh>
    <rPh sb="2" eb="4">
      <t>セイカツ</t>
    </rPh>
    <rPh sb="4" eb="6">
      <t>ガッカ</t>
    </rPh>
    <phoneticPr fontId="9"/>
  </si>
  <si>
    <t>実践保育学科</t>
    <rPh sb="0" eb="2">
      <t>ジッセン</t>
    </rPh>
    <rPh sb="2" eb="4">
      <t>ホイク</t>
    </rPh>
    <rPh sb="4" eb="6">
      <t>ガッカ</t>
    </rPh>
    <phoneticPr fontId="9"/>
  </si>
  <si>
    <t>人間文化学科</t>
    <rPh sb="0" eb="2">
      <t>ニンゲン</t>
    </rPh>
    <rPh sb="2" eb="4">
      <t>ブンカ</t>
    </rPh>
    <rPh sb="4" eb="6">
      <t>ガッカ</t>
    </rPh>
    <phoneticPr fontId="9"/>
  </si>
  <si>
    <t>経営実務科</t>
    <rPh sb="0" eb="2">
      <t>ケイエイ</t>
    </rPh>
    <rPh sb="2" eb="4">
      <t>ジツム</t>
    </rPh>
    <rPh sb="4" eb="5">
      <t>カ</t>
    </rPh>
    <phoneticPr fontId="9"/>
  </si>
  <si>
    <t>生活コミュニケーション学科</t>
    <rPh sb="0" eb="2">
      <t>セイカツ</t>
    </rPh>
    <rPh sb="11" eb="13">
      <t>ガッカ</t>
    </rPh>
    <phoneticPr fontId="9"/>
  </si>
  <si>
    <t>禅・人間学科</t>
    <rPh sb="0" eb="1">
      <t>ゼン</t>
    </rPh>
    <rPh sb="2" eb="4">
      <t>ニンゲン</t>
    </rPh>
    <rPh sb="4" eb="6">
      <t>ガッカ</t>
    </rPh>
    <phoneticPr fontId="9"/>
  </si>
  <si>
    <t>経営情報（学）科</t>
    <rPh sb="0" eb="2">
      <t>ケイエイ</t>
    </rPh>
    <rPh sb="2" eb="4">
      <t>ジョウホウ</t>
    </rPh>
    <rPh sb="5" eb="6">
      <t>ガク</t>
    </rPh>
    <rPh sb="7" eb="8">
      <t>カ</t>
    </rPh>
    <phoneticPr fontId="9"/>
  </si>
  <si>
    <t>生活デザイン学科</t>
    <rPh sb="0" eb="2">
      <t>セイカツ</t>
    </rPh>
    <rPh sb="6" eb="8">
      <t>ガッカ</t>
    </rPh>
    <phoneticPr fontId="9"/>
  </si>
  <si>
    <t>幼児・児童教育学科</t>
    <rPh sb="0" eb="2">
      <t>ヨウジ</t>
    </rPh>
    <rPh sb="3" eb="5">
      <t>ジドウ</t>
    </rPh>
    <rPh sb="5" eb="7">
      <t>キョウイク</t>
    </rPh>
    <rPh sb="7" eb="9">
      <t>ガッカ</t>
    </rPh>
    <phoneticPr fontId="9"/>
  </si>
  <si>
    <t>生活ナビゲーション学科</t>
    <rPh sb="0" eb="2">
      <t>セイカツ</t>
    </rPh>
    <rPh sb="9" eb="11">
      <t>ガッカ</t>
    </rPh>
    <phoneticPr fontId="9"/>
  </si>
  <si>
    <t>幼児教育（・）保育（学）科</t>
    <rPh sb="0" eb="2">
      <t>ヨウジ</t>
    </rPh>
    <rPh sb="2" eb="4">
      <t>キョウイク</t>
    </rPh>
    <rPh sb="7" eb="9">
      <t>ホイク</t>
    </rPh>
    <rPh sb="10" eb="11">
      <t>ガク</t>
    </rPh>
    <rPh sb="12" eb="13">
      <t>カ</t>
    </rPh>
    <phoneticPr fontId="9"/>
  </si>
  <si>
    <t>経営福祉学科</t>
    <rPh sb="0" eb="2">
      <t>ケイエイ</t>
    </rPh>
    <rPh sb="2" eb="4">
      <t>フクシ</t>
    </rPh>
    <rPh sb="4" eb="6">
      <t>ガッカ</t>
    </rPh>
    <phoneticPr fontId="9"/>
  </si>
  <si>
    <t>生活プロデュース学科</t>
    <rPh sb="0" eb="2">
      <t>セイカツ</t>
    </rPh>
    <rPh sb="8" eb="10">
      <t>ガッカ</t>
    </rPh>
    <phoneticPr fontId="9"/>
  </si>
  <si>
    <t>幼児教育（学）科</t>
    <rPh sb="0" eb="2">
      <t>ヨウジ</t>
    </rPh>
    <rPh sb="2" eb="4">
      <t>キョウイク</t>
    </rPh>
    <rPh sb="5" eb="6">
      <t>ガク</t>
    </rPh>
    <rPh sb="7" eb="8">
      <t>カ</t>
    </rPh>
    <phoneticPr fontId="9"/>
  </si>
  <si>
    <t>心理・人間関係学科</t>
    <rPh sb="0" eb="2">
      <t>シンリ</t>
    </rPh>
    <rPh sb="3" eb="5">
      <t>ニンゲン</t>
    </rPh>
    <rPh sb="5" eb="7">
      <t>カンケイ</t>
    </rPh>
    <rPh sb="7" eb="9">
      <t>ガッカ</t>
    </rPh>
    <phoneticPr fontId="9"/>
  </si>
  <si>
    <t>経済（学）科</t>
    <rPh sb="0" eb="2">
      <t>ケイザイ</t>
    </rPh>
    <rPh sb="3" eb="4">
      <t>ガク</t>
    </rPh>
    <rPh sb="5" eb="6">
      <t>カ</t>
    </rPh>
    <phoneticPr fontId="9"/>
  </si>
  <si>
    <t>総合生活キャリア学科</t>
    <rPh sb="0" eb="2">
      <t>ソウゴウ</t>
    </rPh>
    <rPh sb="2" eb="4">
      <t>セイカツ</t>
    </rPh>
    <rPh sb="8" eb="10">
      <t>ガッカ</t>
    </rPh>
    <phoneticPr fontId="9"/>
  </si>
  <si>
    <t>幼児保育学科</t>
    <rPh sb="0" eb="2">
      <t>ヨウジ</t>
    </rPh>
    <rPh sb="2" eb="4">
      <t>ホイク</t>
    </rPh>
    <rPh sb="4" eb="6">
      <t>ガッカ</t>
    </rPh>
    <phoneticPr fontId="9"/>
  </si>
  <si>
    <t>日本語コミュニケーションン学科</t>
    <rPh sb="0" eb="3">
      <t>ニホンゴ</t>
    </rPh>
    <rPh sb="13" eb="15">
      <t>ガッカ</t>
    </rPh>
    <phoneticPr fontId="9"/>
  </si>
  <si>
    <t>生活（学）科</t>
    <rPh sb="0" eb="2">
      <t>セイカツ</t>
    </rPh>
    <rPh sb="3" eb="4">
      <t>ガク</t>
    </rPh>
    <rPh sb="5" eb="6">
      <t>カ</t>
    </rPh>
    <phoneticPr fontId="9"/>
  </si>
  <si>
    <t>日本語日本文学科</t>
    <rPh sb="0" eb="3">
      <t>ニホンゴ</t>
    </rPh>
    <rPh sb="3" eb="5">
      <t>ニホン</t>
    </rPh>
    <rPh sb="5" eb="6">
      <t>ブン</t>
    </rPh>
    <rPh sb="6" eb="8">
      <t>ガッカ</t>
    </rPh>
    <phoneticPr fontId="9"/>
  </si>
  <si>
    <t>生活科学（学）科</t>
    <rPh sb="0" eb="2">
      <t>セイカツ</t>
    </rPh>
    <rPh sb="2" eb="4">
      <t>カガク</t>
    </rPh>
    <rPh sb="5" eb="6">
      <t>ガク</t>
    </rPh>
    <rPh sb="7" eb="8">
      <t>カ</t>
    </rPh>
    <phoneticPr fontId="9"/>
  </si>
  <si>
    <t>日本語文化学科</t>
    <rPh sb="0" eb="3">
      <t>ニホンゴ</t>
    </rPh>
    <rPh sb="3" eb="5">
      <t>ブンカ</t>
    </rPh>
    <rPh sb="5" eb="7">
      <t>ガッカ</t>
    </rPh>
    <phoneticPr fontId="9"/>
  </si>
  <si>
    <t>現代ビジネス（学）科</t>
    <rPh sb="0" eb="2">
      <t>ゲンダイ</t>
    </rPh>
    <rPh sb="7" eb="8">
      <t>ガク</t>
    </rPh>
    <rPh sb="9" eb="10">
      <t>カ</t>
    </rPh>
    <phoneticPr fontId="9"/>
  </si>
  <si>
    <t>生活環境学科</t>
    <rPh sb="0" eb="2">
      <t>セイカツ</t>
    </rPh>
    <rPh sb="2" eb="4">
      <t>カンキョウ</t>
    </rPh>
    <rPh sb="4" eb="6">
      <t>ガッカ</t>
    </rPh>
    <phoneticPr fontId="9"/>
  </si>
  <si>
    <t>表現学科</t>
    <rPh sb="0" eb="2">
      <t>ヒョウゲン</t>
    </rPh>
    <rPh sb="2" eb="4">
      <t>ガッカ</t>
    </rPh>
    <phoneticPr fontId="9"/>
  </si>
  <si>
    <t>生活芸術科</t>
    <rPh sb="0" eb="2">
      <t>セイカツ</t>
    </rPh>
    <rPh sb="2" eb="4">
      <t>ゲイジュツ</t>
    </rPh>
    <rPh sb="4" eb="5">
      <t>カ</t>
    </rPh>
    <phoneticPr fontId="9"/>
  </si>
  <si>
    <t>仏教（学）科</t>
    <rPh sb="0" eb="2">
      <t>ブッキョウ</t>
    </rPh>
    <rPh sb="3" eb="4">
      <t>ガク</t>
    </rPh>
    <rPh sb="5" eb="6">
      <t>カ</t>
    </rPh>
    <phoneticPr fontId="9"/>
  </si>
  <si>
    <t>子ども福祉学科</t>
    <rPh sb="0" eb="1">
      <t>コ</t>
    </rPh>
    <rPh sb="3" eb="5">
      <t>フクシ</t>
    </rPh>
    <rPh sb="5" eb="7">
      <t>ガッカ</t>
    </rPh>
    <phoneticPr fontId="9"/>
  </si>
  <si>
    <t>生活実践科学科</t>
    <rPh sb="0" eb="2">
      <t>セイカツ</t>
    </rPh>
    <rPh sb="2" eb="4">
      <t>ジッセン</t>
    </rPh>
    <rPh sb="4" eb="6">
      <t>カガク</t>
    </rPh>
    <rPh sb="6" eb="7">
      <t>カ</t>
    </rPh>
    <phoneticPr fontId="9"/>
  </si>
  <si>
    <t>文化コミュニケーション学科</t>
    <rPh sb="0" eb="2">
      <t>ブンカ</t>
    </rPh>
    <rPh sb="11" eb="13">
      <t>ガッカ</t>
    </rPh>
    <phoneticPr fontId="9"/>
  </si>
  <si>
    <t>生活創造学科</t>
    <rPh sb="0" eb="2">
      <t>セイカツ</t>
    </rPh>
    <rPh sb="2" eb="4">
      <t>ソウゾウ</t>
    </rPh>
    <rPh sb="4" eb="6">
      <t>ガッカ</t>
    </rPh>
    <phoneticPr fontId="9"/>
  </si>
  <si>
    <t>文化学科</t>
    <rPh sb="0" eb="2">
      <t>ブンカ</t>
    </rPh>
    <rPh sb="2" eb="4">
      <t>ガッカ</t>
    </rPh>
    <phoneticPr fontId="9"/>
  </si>
  <si>
    <t>児童福祉学科</t>
    <rPh sb="0" eb="2">
      <t>ジドウ</t>
    </rPh>
    <rPh sb="2" eb="4">
      <t>フクシ</t>
    </rPh>
    <rPh sb="4" eb="6">
      <t>ガッカ</t>
    </rPh>
    <phoneticPr fontId="9"/>
  </si>
  <si>
    <t>生活造形学科</t>
    <rPh sb="0" eb="2">
      <t>セイカツ</t>
    </rPh>
    <rPh sb="2" eb="4">
      <t>ゾウケイ</t>
    </rPh>
    <rPh sb="4" eb="6">
      <t>ガッカ</t>
    </rPh>
    <phoneticPr fontId="9"/>
  </si>
  <si>
    <t>社会福祉（学）科</t>
    <rPh sb="0" eb="2">
      <t>シャカイ</t>
    </rPh>
    <rPh sb="2" eb="4">
      <t>フクシ</t>
    </rPh>
    <rPh sb="5" eb="6">
      <t>ガク</t>
    </rPh>
    <rPh sb="7" eb="8">
      <t>カ</t>
    </rPh>
    <phoneticPr fontId="9"/>
  </si>
  <si>
    <t>生活福祉（学）科</t>
    <rPh sb="0" eb="2">
      <t>セイカツ</t>
    </rPh>
    <rPh sb="2" eb="4">
      <t>フクシ</t>
    </rPh>
    <rPh sb="5" eb="6">
      <t>ガク</t>
    </rPh>
    <rPh sb="7" eb="8">
      <t>カ</t>
    </rPh>
    <phoneticPr fontId="9"/>
  </si>
  <si>
    <t>商（学）科</t>
    <rPh sb="0" eb="1">
      <t>ショウ</t>
    </rPh>
    <rPh sb="2" eb="3">
      <t>ガク</t>
    </rPh>
    <rPh sb="4" eb="5">
      <t>カ</t>
    </rPh>
    <phoneticPr fontId="9"/>
  </si>
  <si>
    <t>生活福祉情報科</t>
    <rPh sb="0" eb="2">
      <t>セイカツ</t>
    </rPh>
    <rPh sb="2" eb="4">
      <t>フクシ</t>
    </rPh>
    <rPh sb="4" eb="6">
      <t>ジョウホウ</t>
    </rPh>
    <rPh sb="6" eb="7">
      <t>カ</t>
    </rPh>
    <phoneticPr fontId="9"/>
  </si>
  <si>
    <t>文化表現学科</t>
    <rPh sb="0" eb="2">
      <t>ブンカ</t>
    </rPh>
    <rPh sb="2" eb="4">
      <t>ヒョウゲン</t>
    </rPh>
    <rPh sb="4" eb="6">
      <t>ガッカ</t>
    </rPh>
    <phoneticPr fontId="9"/>
  </si>
  <si>
    <t>生活文化（学）科</t>
    <rPh sb="0" eb="2">
      <t>セイカツ</t>
    </rPh>
    <rPh sb="2" eb="4">
      <t>ブンカ</t>
    </rPh>
    <rPh sb="5" eb="6">
      <t>ガク</t>
    </rPh>
    <rPh sb="7" eb="8">
      <t>カ</t>
    </rPh>
    <phoneticPr fontId="9"/>
  </si>
  <si>
    <t>文（学）科</t>
    <rPh sb="0" eb="1">
      <t>ブン</t>
    </rPh>
    <rPh sb="2" eb="3">
      <t>ガク</t>
    </rPh>
    <rPh sb="4" eb="5">
      <t>カ</t>
    </rPh>
    <phoneticPr fontId="9"/>
  </si>
  <si>
    <t>生活未来学科</t>
    <rPh sb="0" eb="2">
      <t>セイカツ</t>
    </rPh>
    <rPh sb="2" eb="4">
      <t>ミライ</t>
    </rPh>
    <rPh sb="4" eb="6">
      <t>ガッカ</t>
    </rPh>
    <phoneticPr fontId="9"/>
  </si>
  <si>
    <t>歴史学科</t>
    <rPh sb="0" eb="2">
      <t>レキシ</t>
    </rPh>
    <rPh sb="2" eb="4">
      <t>ガッカ</t>
    </rPh>
    <phoneticPr fontId="9"/>
  </si>
  <si>
    <t>情報ビジネス（学）科</t>
    <rPh sb="0" eb="2">
      <t>ジョウホウ</t>
    </rPh>
    <rPh sb="7" eb="8">
      <t>ガク</t>
    </rPh>
    <rPh sb="9" eb="10">
      <t>カ</t>
    </rPh>
    <phoneticPr fontId="9"/>
  </si>
  <si>
    <t>製菓学科</t>
    <rPh sb="0" eb="2">
      <t>セイカ</t>
    </rPh>
    <rPh sb="2" eb="4">
      <t>ガッカ</t>
    </rPh>
    <phoneticPr fontId="9"/>
  </si>
  <si>
    <t>日本文化学科</t>
    <rPh sb="0" eb="2">
      <t>ニホン</t>
    </rPh>
    <rPh sb="2" eb="4">
      <t>ブンカ</t>
    </rPh>
    <rPh sb="4" eb="6">
      <t>ガッカ</t>
    </rPh>
    <phoneticPr fontId="9"/>
  </si>
  <si>
    <t>総合生活デザイン学科</t>
    <rPh sb="0" eb="2">
      <t>ソウゴウ</t>
    </rPh>
    <rPh sb="2" eb="4">
      <t>セイカツ</t>
    </rPh>
    <rPh sb="8" eb="10">
      <t>ガッカ</t>
    </rPh>
    <phoneticPr fontId="9"/>
  </si>
  <si>
    <t>表現文化学科</t>
    <rPh sb="0" eb="2">
      <t>ヒョウゲン</t>
    </rPh>
    <rPh sb="2" eb="4">
      <t>ブンカ</t>
    </rPh>
    <rPh sb="4" eb="6">
      <t>ガッカ</t>
    </rPh>
    <phoneticPr fontId="9"/>
  </si>
  <si>
    <t>人間福祉学科</t>
    <rPh sb="0" eb="2">
      <t>ニンゲン</t>
    </rPh>
    <rPh sb="2" eb="4">
      <t>フクシ</t>
    </rPh>
    <rPh sb="4" eb="6">
      <t>ガッカ</t>
    </rPh>
    <phoneticPr fontId="9"/>
  </si>
  <si>
    <t>総合生活学科</t>
    <rPh sb="0" eb="2">
      <t>ソウゴウ</t>
    </rPh>
    <rPh sb="2" eb="4">
      <t>セイカツ</t>
    </rPh>
    <rPh sb="4" eb="6">
      <t>ガッカ</t>
    </rPh>
    <phoneticPr fontId="9"/>
  </si>
  <si>
    <t>調理製菓学科</t>
    <rPh sb="0" eb="2">
      <t>チョウリ</t>
    </rPh>
    <rPh sb="2" eb="4">
      <t>セイカ</t>
    </rPh>
    <rPh sb="4" eb="6">
      <t>ガッカ</t>
    </rPh>
    <phoneticPr fontId="9"/>
  </si>
  <si>
    <t>総合ビジネス（学）科</t>
    <rPh sb="0" eb="2">
      <t>ソウゴウ</t>
    </rPh>
    <rPh sb="7" eb="8">
      <t>ガク</t>
    </rPh>
    <rPh sb="9" eb="10">
      <t>カ</t>
    </rPh>
    <phoneticPr fontId="9"/>
  </si>
  <si>
    <t>美容生活文化学科</t>
    <rPh sb="0" eb="2">
      <t>ビヨウ</t>
    </rPh>
    <rPh sb="2" eb="4">
      <t>セイカツ</t>
    </rPh>
    <rPh sb="4" eb="6">
      <t>ブンカ</t>
    </rPh>
    <rPh sb="6" eb="8">
      <t>ガッカ</t>
    </rPh>
    <phoneticPr fontId="9"/>
  </si>
  <si>
    <t>総合ビジネス・情報学科</t>
    <rPh sb="0" eb="2">
      <t>ソウゴウ</t>
    </rPh>
    <rPh sb="7" eb="9">
      <t>ジョウホウ</t>
    </rPh>
    <rPh sb="9" eb="11">
      <t>ガッカ</t>
    </rPh>
    <phoneticPr fontId="9"/>
  </si>
  <si>
    <t>服飾学科</t>
    <rPh sb="0" eb="2">
      <t>フクショク</t>
    </rPh>
    <rPh sb="2" eb="4">
      <t>ガッカ</t>
    </rPh>
    <phoneticPr fontId="9"/>
  </si>
  <si>
    <t>服飾芸術科</t>
    <rPh sb="0" eb="2">
      <t>フクショク</t>
    </rPh>
    <rPh sb="2" eb="4">
      <t>ゲイジュツ</t>
    </rPh>
    <rPh sb="4" eb="5">
      <t>カ</t>
    </rPh>
    <phoneticPr fontId="9"/>
  </si>
  <si>
    <t>医療介護福祉科</t>
    <rPh sb="0" eb="2">
      <t>イリョウ</t>
    </rPh>
    <rPh sb="2" eb="4">
      <t>カイゴ</t>
    </rPh>
    <rPh sb="4" eb="6">
      <t>フクシ</t>
    </rPh>
    <rPh sb="6" eb="7">
      <t>カ</t>
    </rPh>
    <phoneticPr fontId="9"/>
  </si>
  <si>
    <t>福祉学科</t>
    <rPh sb="0" eb="2">
      <t>フクシ</t>
    </rPh>
    <rPh sb="2" eb="4">
      <t>ガッカ</t>
    </rPh>
    <phoneticPr fontId="9"/>
  </si>
  <si>
    <t>（　　　　　　　　　）</t>
    <phoneticPr fontId="9"/>
  </si>
  <si>
    <t>調査票２</t>
    <rPh sb="0" eb="2">
      <t>チョウサ</t>
    </rPh>
    <rPh sb="2" eb="3">
      <t>ヒョウ</t>
    </rPh>
    <phoneticPr fontId="9"/>
  </si>
  <si>
    <t>短期大学名</t>
    <rPh sb="0" eb="2">
      <t>タンキ</t>
    </rPh>
    <rPh sb="2" eb="4">
      <t>ダイガク</t>
    </rPh>
    <rPh sb="4" eb="5">
      <t>メイ</t>
    </rPh>
    <phoneticPr fontId="9"/>
  </si>
  <si>
    <t>短大所在</t>
    <rPh sb="0" eb="2">
      <t>タンダイ</t>
    </rPh>
    <rPh sb="2" eb="4">
      <t>ショザイ</t>
    </rPh>
    <phoneticPr fontId="9"/>
  </si>
  <si>
    <t>都道府県名</t>
    <rPh sb="0" eb="4">
      <t>トドウフケン</t>
    </rPh>
    <rPh sb="4" eb="5">
      <t>メイ</t>
    </rPh>
    <phoneticPr fontId="9"/>
  </si>
  <si>
    <t>回答欄</t>
    <rPh sb="0" eb="2">
      <t>カイトウ</t>
    </rPh>
    <rPh sb="2" eb="3">
      <t>ラン</t>
    </rPh>
    <phoneticPr fontId="9"/>
  </si>
  <si>
    <t>　1　職員のみで構成　２　職員・教員で構成</t>
    <rPh sb="3" eb="5">
      <t>ショクイン</t>
    </rPh>
    <rPh sb="8" eb="10">
      <t>コウセイ</t>
    </rPh>
    <rPh sb="13" eb="15">
      <t>ショクイン</t>
    </rPh>
    <rPh sb="16" eb="18">
      <t>キョウイン</t>
    </rPh>
    <rPh sb="19" eb="21">
      <t>コウセイ</t>
    </rPh>
    <phoneticPr fontId="9"/>
  </si>
  <si>
    <t>※該当する番号をお答え下さい。</t>
    <rPh sb="1" eb="3">
      <t>ガイトウ</t>
    </rPh>
    <rPh sb="5" eb="7">
      <t>バンゴウ</t>
    </rPh>
    <rPh sb="9" eb="10">
      <t>コタ</t>
    </rPh>
    <rPh sb="11" eb="12">
      <t>クダ</t>
    </rPh>
    <phoneticPr fontId="9"/>
  </si>
  <si>
    <t>　 学校番号</t>
    <rPh sb="2" eb="4">
      <t>ガッコウ</t>
    </rPh>
    <rPh sb="4" eb="6">
      <t>バンゴウ</t>
    </rPh>
    <phoneticPr fontId="9"/>
  </si>
  <si>
    <t>その中の「学校番号一覧」のシートに掲載の貴学の学校番号を確認し、調査票１に記載されている学校番号</t>
    <rPh sb="32" eb="34">
      <t>チョウサ</t>
    </rPh>
    <rPh sb="34" eb="35">
      <t>ヒョウ</t>
    </rPh>
    <rPh sb="37" eb="39">
      <t>キサイ</t>
    </rPh>
    <phoneticPr fontId="9"/>
  </si>
  <si>
    <t>注１）</t>
    <rPh sb="0" eb="1">
      <t>チュウ</t>
    </rPh>
    <phoneticPr fontId="9"/>
  </si>
  <si>
    <t>注２）</t>
    <rPh sb="0" eb="1">
      <t>チュウ</t>
    </rPh>
    <phoneticPr fontId="9"/>
  </si>
  <si>
    <t>卒業者数は、（ａ）「就職決定者数」と（ｂ）「就職以外の進路者数＋その他」を合計した数になります。計算式により自動的に表記されます。卒業者数を必ず確認してください。</t>
    <rPh sb="0" eb="3">
      <t>ソツギョウシャ</t>
    </rPh>
    <rPh sb="3" eb="4">
      <t>スウ</t>
    </rPh>
    <rPh sb="10" eb="12">
      <t>シュウショク</t>
    </rPh>
    <rPh sb="12" eb="14">
      <t>ケッテイ</t>
    </rPh>
    <rPh sb="14" eb="15">
      <t>シャ</t>
    </rPh>
    <rPh sb="15" eb="16">
      <t>スウ</t>
    </rPh>
    <rPh sb="22" eb="24">
      <t>シュウショク</t>
    </rPh>
    <rPh sb="24" eb="26">
      <t>イガイ</t>
    </rPh>
    <rPh sb="27" eb="29">
      <t>シンロ</t>
    </rPh>
    <rPh sb="29" eb="30">
      <t>シャ</t>
    </rPh>
    <rPh sb="30" eb="31">
      <t>スウ</t>
    </rPh>
    <rPh sb="34" eb="35">
      <t>タ</t>
    </rPh>
    <rPh sb="37" eb="39">
      <t>ゴウケイ</t>
    </rPh>
    <rPh sb="41" eb="42">
      <t>カズ</t>
    </rPh>
    <rPh sb="48" eb="50">
      <t>ケイサン</t>
    </rPh>
    <rPh sb="50" eb="51">
      <t>シキ</t>
    </rPh>
    <rPh sb="54" eb="57">
      <t>ジドウテキ</t>
    </rPh>
    <rPh sb="58" eb="60">
      <t>ヒョウキ</t>
    </rPh>
    <rPh sb="65" eb="68">
      <t>ソツギョウシャ</t>
    </rPh>
    <rPh sb="68" eb="69">
      <t>スウ</t>
    </rPh>
    <rPh sb="70" eb="71">
      <t>カナラ</t>
    </rPh>
    <rPh sb="72" eb="74">
      <t>カクニン</t>
    </rPh>
    <phoneticPr fontId="9"/>
  </si>
  <si>
    <t>就職決定者数の内訳を入力した際、（ａ）「就職決定者数」と合致しない場合には、黄色で『不一致』と表示されます。ご確認ください。</t>
    <rPh sb="0" eb="2">
      <t>シュウショク</t>
    </rPh>
    <rPh sb="2" eb="4">
      <t>ケッテイ</t>
    </rPh>
    <rPh sb="4" eb="5">
      <t>シャ</t>
    </rPh>
    <rPh sb="5" eb="6">
      <t>スウ</t>
    </rPh>
    <rPh sb="7" eb="9">
      <t>ウチワケ</t>
    </rPh>
    <rPh sb="10" eb="12">
      <t>ニュウリョク</t>
    </rPh>
    <rPh sb="14" eb="15">
      <t>サイ</t>
    </rPh>
    <rPh sb="20" eb="22">
      <t>シュウショク</t>
    </rPh>
    <rPh sb="22" eb="24">
      <t>ケッテイ</t>
    </rPh>
    <rPh sb="24" eb="25">
      <t>シャ</t>
    </rPh>
    <rPh sb="25" eb="26">
      <t>スウ</t>
    </rPh>
    <rPh sb="28" eb="30">
      <t>ガッチ</t>
    </rPh>
    <rPh sb="33" eb="35">
      <t>バアイ</t>
    </rPh>
    <rPh sb="38" eb="40">
      <t>キイロ</t>
    </rPh>
    <rPh sb="42" eb="45">
      <t>フイッチ</t>
    </rPh>
    <rPh sb="47" eb="49">
      <t>ヒョウジ</t>
    </rPh>
    <rPh sb="55" eb="57">
      <t>カクニン</t>
    </rPh>
    <phoneticPr fontId="9"/>
  </si>
  <si>
    <t>岐阜保健大学短期大学部</t>
    <rPh sb="2" eb="4">
      <t>ホケン</t>
    </rPh>
    <rPh sb="4" eb="6">
      <t>ダイガク</t>
    </rPh>
    <rPh sb="6" eb="8">
      <t>タンキ</t>
    </rPh>
    <rPh sb="8" eb="10">
      <t>ダイガク</t>
    </rPh>
    <rPh sb="10" eb="11">
      <t>ブ</t>
    </rPh>
    <phoneticPr fontId="16"/>
  </si>
  <si>
    <t>神戸教育短期大学</t>
    <rPh sb="0" eb="2">
      <t>コウベ</t>
    </rPh>
    <rPh sb="2" eb="4">
      <t>キョウイク</t>
    </rPh>
    <phoneticPr fontId="9"/>
  </si>
  <si>
    <t>ユマニテク短期大学</t>
    <rPh sb="5" eb="7">
      <t>タンキ</t>
    </rPh>
    <rPh sb="7" eb="9">
      <t>ダイガク</t>
    </rPh>
    <phoneticPr fontId="9"/>
  </si>
  <si>
    <t>の欄に貴学の学校番号を入力してください。調査票２にも反映されます。</t>
    <rPh sb="20" eb="22">
      <t>チョウサ</t>
    </rPh>
    <rPh sb="22" eb="23">
      <t>ヒョウ</t>
    </rPh>
    <rPh sb="26" eb="28">
      <t>ハンエイ</t>
    </rPh>
    <phoneticPr fontId="9"/>
  </si>
  <si>
    <t>※</t>
    <phoneticPr fontId="56"/>
  </si>
  <si>
    <t>ビジネスコミュニケーション学科</t>
    <rPh sb="13" eb="14">
      <t>ガク</t>
    </rPh>
    <rPh sb="14" eb="15">
      <t>カ</t>
    </rPh>
    <phoneticPr fontId="9"/>
  </si>
  <si>
    <t>子ども未来学科</t>
    <rPh sb="0" eb="1">
      <t>コ</t>
    </rPh>
    <rPh sb="3" eb="5">
      <t>ミライ</t>
    </rPh>
    <rPh sb="5" eb="7">
      <t>ガッカ</t>
    </rPh>
    <phoneticPr fontId="9"/>
  </si>
  <si>
    <t>①</t>
    <phoneticPr fontId="9"/>
  </si>
  <si>
    <t>②</t>
    <phoneticPr fontId="9"/>
  </si>
  <si>
    <t>③</t>
    <phoneticPr fontId="9"/>
  </si>
  <si>
    <t>④</t>
    <phoneticPr fontId="9"/>
  </si>
  <si>
    <t>ユマニテク短期大学</t>
    <rPh sb="5" eb="7">
      <t>タンキ</t>
    </rPh>
    <rPh sb="7" eb="9">
      <t>ダイガク</t>
    </rPh>
    <phoneticPr fontId="56"/>
  </si>
  <si>
    <t>神戸教育短期大学</t>
    <rPh sb="0" eb="2">
      <t>コウベ</t>
    </rPh>
    <rPh sb="2" eb="4">
      <t>キョウイク</t>
    </rPh>
    <rPh sb="4" eb="6">
      <t>タンキ</t>
    </rPh>
    <rPh sb="6" eb="8">
      <t>ダイガク</t>
    </rPh>
    <phoneticPr fontId="56"/>
  </si>
  <si>
    <t>農学ビジネス学科</t>
    <rPh sb="0" eb="2">
      <t>ノウガク</t>
    </rPh>
    <rPh sb="6" eb="8">
      <t>ガッカ</t>
    </rPh>
    <phoneticPr fontId="9"/>
  </si>
  <si>
    <t>ビジネス法学科</t>
    <rPh sb="4" eb="5">
      <t>ホウ</t>
    </rPh>
    <rPh sb="5" eb="7">
      <t>ガッカ</t>
    </rPh>
    <phoneticPr fontId="9"/>
  </si>
  <si>
    <t>文化教養学科</t>
    <rPh sb="0" eb="2">
      <t>ブンカ</t>
    </rPh>
    <rPh sb="2" eb="4">
      <t>キョウヨウ</t>
    </rPh>
    <rPh sb="4" eb="6">
      <t>ガッカ</t>
    </rPh>
    <phoneticPr fontId="9"/>
  </si>
  <si>
    <t>国際ビジネス学科</t>
    <rPh sb="0" eb="2">
      <t>コクサイ</t>
    </rPh>
    <rPh sb="6" eb="8">
      <t>ガッカ</t>
    </rPh>
    <phoneticPr fontId="9"/>
  </si>
  <si>
    <t>地域創生学科</t>
    <rPh sb="0" eb="4">
      <t>チイキソウセイ</t>
    </rPh>
    <rPh sb="4" eb="6">
      <t>ガッカ</t>
    </rPh>
    <phoneticPr fontId="9"/>
  </si>
  <si>
    <t>現代幼児教育学科</t>
    <rPh sb="0" eb="2">
      <t>ゲンダイ</t>
    </rPh>
    <rPh sb="2" eb="4">
      <t>ヨウジ</t>
    </rPh>
    <rPh sb="4" eb="6">
      <t>キョウイク</t>
    </rPh>
    <rPh sb="6" eb="8">
      <t>ガッカ</t>
    </rPh>
    <phoneticPr fontId="9"/>
  </si>
  <si>
    <t>保育・幼児教育</t>
    <rPh sb="0" eb="2">
      <t>ホイク</t>
    </rPh>
    <rPh sb="3" eb="5">
      <t>ヨウジ</t>
    </rPh>
    <rPh sb="5" eb="7">
      <t>キョウイク</t>
    </rPh>
    <phoneticPr fontId="9"/>
  </si>
  <si>
    <t>フェリシアこども短期大学</t>
    <phoneticPr fontId="39"/>
  </si>
  <si>
    <t>東京歯科大学短期大学</t>
    <rPh sb="0" eb="2">
      <t>トウキョウ</t>
    </rPh>
    <rPh sb="2" eb="10">
      <t>シカダイガクタンキダイガク</t>
    </rPh>
    <phoneticPr fontId="39"/>
  </si>
  <si>
    <t>作陽短期大学</t>
    <rPh sb="2" eb="4">
      <t>タンキ</t>
    </rPh>
    <phoneticPr fontId="39"/>
  </si>
  <si>
    <t>　</t>
    <phoneticPr fontId="39"/>
  </si>
  <si>
    <t>必ず貴学の設置学科の分野を確認してください。</t>
    <rPh sb="0" eb="1">
      <t>カナラ</t>
    </rPh>
    <rPh sb="2" eb="4">
      <t>キガク</t>
    </rPh>
    <rPh sb="5" eb="7">
      <t>セッチ</t>
    </rPh>
    <rPh sb="7" eb="9">
      <t>ガッカ</t>
    </rPh>
    <rPh sb="10" eb="12">
      <t>ブンヤ</t>
    </rPh>
    <rPh sb="13" eb="15">
      <t>カクニン</t>
    </rPh>
    <phoneticPr fontId="56"/>
  </si>
  <si>
    <t>⑤</t>
    <phoneticPr fontId="9"/>
  </si>
  <si>
    <t>⑥</t>
    <phoneticPr fontId="9"/>
  </si>
  <si>
    <t>フェリシアこども短期大学</t>
    <phoneticPr fontId="56"/>
  </si>
  <si>
    <t>東京歯科大学短期大学</t>
    <rPh sb="0" eb="2">
      <t>トウキョウ</t>
    </rPh>
    <rPh sb="2" eb="10">
      <t>シカダイガクタンキダイガク</t>
    </rPh>
    <phoneticPr fontId="56"/>
  </si>
  <si>
    <t>東京都</t>
    <phoneticPr fontId="56"/>
  </si>
  <si>
    <t>東京</t>
    <rPh sb="0" eb="2">
      <t>トウキョウ</t>
    </rPh>
    <phoneticPr fontId="56"/>
  </si>
  <si>
    <t>作陽短期大学</t>
    <rPh sb="2" eb="4">
      <t>タンキ</t>
    </rPh>
    <phoneticPr fontId="36"/>
  </si>
  <si>
    <t>柴田学園大学短期大学部</t>
    <rPh sb="0" eb="6">
      <t>シバタガクエンダイガク</t>
    </rPh>
    <rPh sb="6" eb="10">
      <t>タンキダイガク</t>
    </rPh>
    <rPh sb="10" eb="11">
      <t>ブ</t>
    </rPh>
    <phoneticPr fontId="39"/>
  </si>
  <si>
    <t>仙台赤門短期大学</t>
    <rPh sb="0" eb="2">
      <t>センダイ</t>
    </rPh>
    <rPh sb="2" eb="4">
      <t>アカモン</t>
    </rPh>
    <rPh sb="4" eb="8">
      <t>タンキダイガク</t>
    </rPh>
    <phoneticPr fontId="39"/>
  </si>
  <si>
    <t>共愛学園前橋国際大学短期大学部</t>
    <rPh sb="0" eb="15">
      <t>キョウアイガクエンマエバシコクサイダイガクタンキダイガクブ</t>
    </rPh>
    <phoneticPr fontId="39"/>
  </si>
  <si>
    <t>英語ｷｬﾘｱ・ｺﾐｭﾆｹｰｼｮﾝ学科</t>
    <rPh sb="0" eb="2">
      <t>エイゴ</t>
    </rPh>
    <rPh sb="16" eb="18">
      <t>ガッカ</t>
    </rPh>
    <phoneticPr fontId="0"/>
  </si>
  <si>
    <t>コミュニティ文化学科</t>
    <rPh sb="6" eb="8">
      <t>ブンカ</t>
    </rPh>
    <rPh sb="8" eb="10">
      <t>ガッカ</t>
    </rPh>
    <phoneticPr fontId="0"/>
  </si>
  <si>
    <t>総合文化学科</t>
    <rPh sb="0" eb="2">
      <t>ソウゴウ</t>
    </rPh>
    <rPh sb="2" eb="4">
      <t>ブンカ</t>
    </rPh>
    <rPh sb="4" eb="6">
      <t>ガッカ</t>
    </rPh>
    <phoneticPr fontId="0"/>
  </si>
  <si>
    <t>総合教養学科</t>
    <rPh sb="0" eb="2">
      <t>ソウゴウ</t>
    </rPh>
    <rPh sb="2" eb="4">
      <t>キョウヨウ</t>
    </rPh>
    <rPh sb="4" eb="6">
      <t>ガッカ</t>
    </rPh>
    <phoneticPr fontId="0"/>
  </si>
  <si>
    <t>地域教養学科</t>
    <rPh sb="0" eb="2">
      <t>チイキ</t>
    </rPh>
    <rPh sb="2" eb="4">
      <t>キョウヨウ</t>
    </rPh>
    <rPh sb="4" eb="6">
      <t>ガッカ</t>
    </rPh>
    <phoneticPr fontId="0"/>
  </si>
  <si>
    <t>現代英語学科</t>
    <rPh sb="0" eb="2">
      <t>ゲンダイ</t>
    </rPh>
    <rPh sb="2" eb="4">
      <t>エイゴ</t>
    </rPh>
    <rPh sb="4" eb="6">
      <t>ガッカ</t>
    </rPh>
    <phoneticPr fontId="8"/>
  </si>
  <si>
    <t>経営総合学科</t>
    <rPh sb="0" eb="2">
      <t>ケイエイ</t>
    </rPh>
    <rPh sb="2" eb="4">
      <t>ソウゴウ</t>
    </rPh>
    <rPh sb="4" eb="6">
      <t>ガッカ</t>
    </rPh>
    <phoneticPr fontId="0"/>
  </si>
  <si>
    <t>医療福祉学科</t>
    <rPh sb="0" eb="2">
      <t>イリョウ</t>
    </rPh>
    <rPh sb="2" eb="4">
      <t>フクシ</t>
    </rPh>
    <rPh sb="4" eb="6">
      <t>ガッカ</t>
    </rPh>
    <phoneticPr fontId="0"/>
  </si>
  <si>
    <t>健康スポーツ・ｺﾐｭﾆｹｰｼｮﾝ学科</t>
    <rPh sb="0" eb="2">
      <t>ケンコウ</t>
    </rPh>
    <rPh sb="16" eb="18">
      <t>ガッカ</t>
    </rPh>
    <phoneticPr fontId="0"/>
  </si>
  <si>
    <t>メディア・プロモーション学科</t>
    <rPh sb="12" eb="14">
      <t>ガッカ</t>
    </rPh>
    <phoneticPr fontId="0"/>
  </si>
  <si>
    <t>健康福祉（学）</t>
    <rPh sb="0" eb="4">
      <t>ケンコウフクシ</t>
    </rPh>
    <rPh sb="5" eb="6">
      <t>ガク</t>
    </rPh>
    <phoneticPr fontId="8"/>
  </si>
  <si>
    <t>保健福祉学科</t>
    <rPh sb="0" eb="2">
      <t>ホケン</t>
    </rPh>
    <rPh sb="2" eb="4">
      <t>フクシ</t>
    </rPh>
    <rPh sb="4" eb="6">
      <t>ガッカ</t>
    </rPh>
    <phoneticPr fontId="0"/>
  </si>
  <si>
    <t>生活福祉学科</t>
    <rPh sb="0" eb="2">
      <t>セイカツ</t>
    </rPh>
    <rPh sb="2" eb="4">
      <t>フクシ</t>
    </rPh>
    <rPh sb="4" eb="6">
      <t>ガッカ</t>
    </rPh>
    <phoneticPr fontId="0"/>
  </si>
  <si>
    <t>機械工学科</t>
    <rPh sb="0" eb="2">
      <t>キカイ</t>
    </rPh>
    <rPh sb="2" eb="4">
      <t>コウガク</t>
    </rPh>
    <rPh sb="4" eb="5">
      <t>カ</t>
    </rPh>
    <phoneticPr fontId="0"/>
  </si>
  <si>
    <t>健康生活学科</t>
    <rPh sb="0" eb="2">
      <t>ケンコウ</t>
    </rPh>
    <rPh sb="2" eb="4">
      <t>セイカツ</t>
    </rPh>
    <rPh sb="4" eb="6">
      <t>ガッカ</t>
    </rPh>
    <phoneticPr fontId="0"/>
  </si>
  <si>
    <t>医療保育学科</t>
    <rPh sb="0" eb="2">
      <t>イリョウ</t>
    </rPh>
    <rPh sb="2" eb="4">
      <t>ホイク</t>
    </rPh>
    <rPh sb="4" eb="6">
      <t>ガッカ</t>
    </rPh>
    <phoneticPr fontId="0"/>
  </si>
  <si>
    <t>ライフプランニング総合学科</t>
    <rPh sb="9" eb="11">
      <t>ソウゴウ</t>
    </rPh>
    <rPh sb="11" eb="13">
      <t>ガッカ</t>
    </rPh>
    <phoneticPr fontId="0"/>
  </si>
  <si>
    <t>コミュニティ生活科</t>
    <rPh sb="6" eb="8">
      <t>セイカツ</t>
    </rPh>
    <rPh sb="8" eb="9">
      <t>カ</t>
    </rPh>
    <phoneticPr fontId="0"/>
  </si>
  <si>
    <t>健康福祉学科</t>
    <rPh sb="0" eb="2">
      <t>ケンコウ</t>
    </rPh>
    <rPh sb="2" eb="4">
      <t>フクシ</t>
    </rPh>
    <rPh sb="4" eb="6">
      <t>ガッカ</t>
    </rPh>
    <phoneticPr fontId="0"/>
  </si>
  <si>
    <t>児童福祉学科</t>
    <rPh sb="0" eb="2">
      <t>ジドウ</t>
    </rPh>
    <rPh sb="2" eb="4">
      <t>フクシ</t>
    </rPh>
    <rPh sb="4" eb="6">
      <t>ガッカ</t>
    </rPh>
    <phoneticPr fontId="0"/>
  </si>
  <si>
    <t>コミュニティ子ども学科</t>
    <rPh sb="6" eb="7">
      <t>コ</t>
    </rPh>
    <rPh sb="9" eb="11">
      <t>ガッカ</t>
    </rPh>
    <phoneticPr fontId="0"/>
  </si>
  <si>
    <t>国際こども教育学科</t>
    <rPh sb="0" eb="2">
      <t>コクサイ</t>
    </rPh>
    <rPh sb="5" eb="7">
      <t>キョウイク</t>
    </rPh>
    <rPh sb="7" eb="9">
      <t>ガッカ</t>
    </rPh>
    <phoneticPr fontId="0"/>
  </si>
  <si>
    <t>保健体育学科</t>
    <rPh sb="0" eb="2">
      <t>ホケン</t>
    </rPh>
    <rPh sb="2" eb="4">
      <t>タイイク</t>
    </rPh>
    <rPh sb="4" eb="6">
      <t>ガッカ</t>
    </rPh>
    <phoneticPr fontId="0"/>
  </si>
  <si>
    <t>人間教育学科</t>
    <rPh sb="0" eb="2">
      <t>ニンゲン</t>
    </rPh>
    <rPh sb="2" eb="4">
      <t>キョウイク</t>
    </rPh>
    <rPh sb="4" eb="6">
      <t>ガッカ</t>
    </rPh>
    <phoneticPr fontId="0"/>
  </si>
  <si>
    <t>文化芸術学科</t>
    <rPh sb="0" eb="2">
      <t>ブンカ</t>
    </rPh>
    <rPh sb="2" eb="4">
      <t>ゲイジュツ</t>
    </rPh>
    <rPh sb="4" eb="6">
      <t>ガッカ</t>
    </rPh>
    <phoneticPr fontId="0"/>
  </si>
  <si>
    <t>キャリア教養学科</t>
    <rPh sb="4" eb="6">
      <t>キョウヨウ</t>
    </rPh>
    <rPh sb="6" eb="8">
      <t>ガッカ</t>
    </rPh>
    <phoneticPr fontId="0"/>
  </si>
  <si>
    <t>キャリア育成学科</t>
    <rPh sb="4" eb="6">
      <t>イクセイ</t>
    </rPh>
    <rPh sb="6" eb="8">
      <t>ガッカ</t>
    </rPh>
    <phoneticPr fontId="0"/>
  </si>
  <si>
    <t>国際文化交流学科</t>
    <rPh sb="0" eb="2">
      <t>コクサイ</t>
    </rPh>
    <rPh sb="2" eb="4">
      <t>ブンカ</t>
    </rPh>
    <rPh sb="4" eb="6">
      <t>コウリュウ</t>
    </rPh>
    <rPh sb="6" eb="8">
      <t>ガッカ</t>
    </rPh>
    <phoneticPr fontId="0"/>
  </si>
  <si>
    <t>総合人間学科</t>
    <rPh sb="0" eb="2">
      <t>ソウゴウ</t>
    </rPh>
    <rPh sb="2" eb="4">
      <t>ニンゲン</t>
    </rPh>
    <rPh sb="4" eb="6">
      <t>ガッカ</t>
    </rPh>
    <phoneticPr fontId="0"/>
  </si>
  <si>
    <t>生活デザイン総合学科</t>
    <rPh sb="0" eb="2">
      <t>セイカツ</t>
    </rPh>
    <rPh sb="6" eb="8">
      <t>ソウゴウ</t>
    </rPh>
    <rPh sb="8" eb="10">
      <t>ガッカ</t>
    </rPh>
    <phoneticPr fontId="0"/>
  </si>
  <si>
    <t>ﾋﾞｼﾞﾈｽ・ｺﾐｭﾆｹｰｼｮﾝ学科</t>
    <rPh sb="16" eb="18">
      <t>ガッカ</t>
    </rPh>
    <phoneticPr fontId="0"/>
  </si>
  <si>
    <t>ビジネスライフ学科</t>
    <rPh sb="7" eb="9">
      <t>ガッカ</t>
    </rPh>
    <phoneticPr fontId="0"/>
  </si>
  <si>
    <t>ビジネス総合学科</t>
    <rPh sb="4" eb="6">
      <t>ソウゴウ</t>
    </rPh>
    <rPh sb="6" eb="8">
      <t>ガッカ</t>
    </rPh>
    <phoneticPr fontId="0"/>
  </si>
  <si>
    <t>子ども福祉未来学科</t>
    <rPh sb="0" eb="1">
      <t>コ</t>
    </rPh>
    <rPh sb="3" eb="5">
      <t>フクシ</t>
    </rPh>
    <rPh sb="5" eb="7">
      <t>ミライ</t>
    </rPh>
    <rPh sb="7" eb="9">
      <t>ガッカ</t>
    </rPh>
    <phoneticPr fontId="0"/>
  </si>
  <si>
    <t>地域みらい学科</t>
    <rPh sb="0" eb="2">
      <t>チイキ</t>
    </rPh>
    <rPh sb="5" eb="7">
      <t>ガッカ</t>
    </rPh>
    <phoneticPr fontId="0"/>
  </si>
  <si>
    <t>地域総合文化学科</t>
    <rPh sb="0" eb="2">
      <t>チイキ</t>
    </rPh>
    <rPh sb="2" eb="4">
      <t>ソウゴウ</t>
    </rPh>
    <rPh sb="4" eb="6">
      <t>ブンカ</t>
    </rPh>
    <rPh sb="6" eb="8">
      <t>ガッカ</t>
    </rPh>
    <phoneticPr fontId="0"/>
  </si>
  <si>
    <t>地域生活支援（学）科</t>
    <rPh sb="0" eb="2">
      <t>チイキ</t>
    </rPh>
    <rPh sb="2" eb="4">
      <t>セイカツ</t>
    </rPh>
    <rPh sb="4" eb="6">
      <t>シエン</t>
    </rPh>
    <rPh sb="7" eb="8">
      <t>ガク</t>
    </rPh>
    <rPh sb="9" eb="10">
      <t>カ</t>
    </rPh>
    <phoneticPr fontId="0"/>
  </si>
  <si>
    <t>総合コミュニケーション学科</t>
    <rPh sb="0" eb="2">
      <t>ソウゴウ</t>
    </rPh>
    <rPh sb="11" eb="13">
      <t>ガッカ</t>
    </rPh>
    <phoneticPr fontId="0"/>
  </si>
  <si>
    <t>秘書科</t>
    <rPh sb="0" eb="2">
      <t>ヒショ</t>
    </rPh>
    <rPh sb="2" eb="3">
      <t>カ</t>
    </rPh>
    <phoneticPr fontId="0"/>
  </si>
  <si>
    <t>コロナ禍での学生に対する就職支援はどのように行いましたか。（１つ選択）</t>
    <rPh sb="3" eb="4">
      <t>カ</t>
    </rPh>
    <rPh sb="6" eb="8">
      <t>ガクセイ</t>
    </rPh>
    <rPh sb="9" eb="10">
      <t>タイ</t>
    </rPh>
    <rPh sb="12" eb="14">
      <t>シュウショク</t>
    </rPh>
    <rPh sb="14" eb="16">
      <t>シエン</t>
    </rPh>
    <rPh sb="22" eb="23">
      <t>オコナ</t>
    </rPh>
    <phoneticPr fontId="9"/>
  </si>
  <si>
    <t xml:space="preserve">  a</t>
    <phoneticPr fontId="9"/>
  </si>
  <si>
    <t xml:space="preserve">     b</t>
    <phoneticPr fontId="9"/>
  </si>
  <si>
    <t>c</t>
    <phoneticPr fontId="9"/>
  </si>
  <si>
    <t>採用面接の形態について、一番多かったものを選んでください。（１つ選択）</t>
    <rPh sb="0" eb="2">
      <t>サイヨウ</t>
    </rPh>
    <rPh sb="2" eb="4">
      <t>メンセツ</t>
    </rPh>
    <rPh sb="5" eb="7">
      <t>ケイタイ</t>
    </rPh>
    <rPh sb="12" eb="14">
      <t>イチバン</t>
    </rPh>
    <rPh sb="14" eb="15">
      <t>オオ</t>
    </rPh>
    <rPh sb="21" eb="22">
      <t>エラ</t>
    </rPh>
    <phoneticPr fontId="9"/>
  </si>
  <si>
    <t xml:space="preserve"> a</t>
    <phoneticPr fontId="9"/>
  </si>
  <si>
    <t>　　　　　　　　ｂ</t>
    <phoneticPr fontId="9"/>
  </si>
  <si>
    <t>　　　　　ｃ</t>
    <phoneticPr fontId="9"/>
  </si>
  <si>
    <r>
      <t>　　　　　　　</t>
    </r>
    <r>
      <rPr>
        <sz val="14"/>
        <rFont val="ＭＳ Ｐゴシック"/>
        <family val="3"/>
        <charset val="128"/>
      </rPr>
      <t>ｄ</t>
    </r>
    <phoneticPr fontId="9"/>
  </si>
  <si>
    <t>　　　（　　　　　　　）</t>
    <phoneticPr fontId="9"/>
  </si>
  <si>
    <t>新型コロナウイルスの影響で進路変更や希望の業種・職種を変更した学生の事例とその対応について</t>
    <rPh sb="0" eb="2">
      <t>シンガタ</t>
    </rPh>
    <rPh sb="10" eb="12">
      <t>エイキョウ</t>
    </rPh>
    <rPh sb="13" eb="15">
      <t>シンロ</t>
    </rPh>
    <rPh sb="15" eb="17">
      <t>ヘンコウ</t>
    </rPh>
    <rPh sb="18" eb="20">
      <t>キボウ</t>
    </rPh>
    <rPh sb="21" eb="23">
      <t>ギョウシュ</t>
    </rPh>
    <rPh sb="24" eb="26">
      <t>ショクシュ</t>
    </rPh>
    <rPh sb="27" eb="29">
      <t>ヘンコウ</t>
    </rPh>
    <rPh sb="31" eb="33">
      <t>ガクセイ</t>
    </rPh>
    <rPh sb="34" eb="36">
      <t>ジレイ</t>
    </rPh>
    <rPh sb="39" eb="41">
      <t>タイオウ</t>
    </rPh>
    <phoneticPr fontId="9"/>
  </si>
  <si>
    <t>仙台赤門短期大学</t>
    <phoneticPr fontId="56"/>
  </si>
  <si>
    <t>柴田学園大学短期大学部</t>
    <rPh sb="0" eb="2">
      <t>シバタ</t>
    </rPh>
    <rPh sb="2" eb="4">
      <t>ガクエン</t>
    </rPh>
    <rPh sb="4" eb="6">
      <t>ダイガク</t>
    </rPh>
    <rPh sb="6" eb="11">
      <t>タンキダイガクブ</t>
    </rPh>
    <phoneticPr fontId="56"/>
  </si>
  <si>
    <t>共愛学園前橋国際大学短期大学部</t>
    <rPh sb="0" eb="2">
      <t>キョウアイ</t>
    </rPh>
    <rPh sb="2" eb="4">
      <t>ガクエン</t>
    </rPh>
    <rPh sb="4" eb="6">
      <t>マエバシ</t>
    </rPh>
    <rPh sb="6" eb="8">
      <t>コクサイ</t>
    </rPh>
    <rPh sb="8" eb="15">
      <t>ダイガクタンキダイガクブ</t>
    </rPh>
    <phoneticPr fontId="56"/>
  </si>
  <si>
    <t>学校番号</t>
    <rPh sb="0" eb="2">
      <t>ガッコウ</t>
    </rPh>
    <rPh sb="2" eb="4">
      <t>バンゴウ</t>
    </rPh>
    <phoneticPr fontId="64"/>
  </si>
  <si>
    <t>短期大学名</t>
    <rPh sb="0" eb="2">
      <t>タンキ</t>
    </rPh>
    <rPh sb="2" eb="4">
      <t>ダイガク</t>
    </rPh>
    <rPh sb="4" eb="5">
      <t>メイ</t>
    </rPh>
    <phoneticPr fontId="64"/>
  </si>
  <si>
    <t>都道府県名</t>
    <rPh sb="0" eb="4">
      <t>トドウフケン</t>
    </rPh>
    <rPh sb="4" eb="5">
      <t>メイ</t>
    </rPh>
    <phoneticPr fontId="64"/>
  </si>
  <si>
    <r>
      <t xml:space="preserve">  　〇お手数をおかけいたしますが、本調査票の　</t>
    </r>
    <r>
      <rPr>
        <b/>
        <sz val="12"/>
        <rFont val="ＭＳ Ｐ明朝"/>
        <family val="1"/>
        <charset val="128"/>
      </rPr>
      <t>１、２</t>
    </r>
    <r>
      <rPr>
        <sz val="12"/>
        <rFont val="ＭＳ Ｐ明朝"/>
        <family val="1"/>
        <charset val="128"/>
      </rPr>
      <t>　についてご回答いただき、来る５月２７日（金） までにＥメールに添付してお送りください。</t>
    </r>
    <rPh sb="18" eb="19">
      <t>ホン</t>
    </rPh>
    <rPh sb="19" eb="21">
      <t>チョウサ</t>
    </rPh>
    <rPh sb="21" eb="22">
      <t>ヒョウ</t>
    </rPh>
    <rPh sb="33" eb="35">
      <t>カイトウ</t>
    </rPh>
    <rPh sb="40" eb="41">
      <t>キタ</t>
    </rPh>
    <rPh sb="43" eb="44">
      <t>ガツ</t>
    </rPh>
    <rPh sb="46" eb="47">
      <t>ニチ</t>
    </rPh>
    <rPh sb="48" eb="49">
      <t>キン</t>
    </rPh>
    <rPh sb="59" eb="61">
      <t>テンプ</t>
    </rPh>
    <rPh sb="64" eb="65">
      <t>オク</t>
    </rPh>
    <phoneticPr fontId="9"/>
  </si>
  <si>
    <t>令和３年度私立短大卒業生の卒業後の状況調査</t>
    <rPh sb="0" eb="2">
      <t>レイワ</t>
    </rPh>
    <rPh sb="3" eb="5">
      <t>ネンド</t>
    </rPh>
    <rPh sb="5" eb="7">
      <t>シリツ</t>
    </rPh>
    <rPh sb="7" eb="9">
      <t>タンダイ</t>
    </rPh>
    <rPh sb="9" eb="11">
      <t>ソツギョウ</t>
    </rPh>
    <rPh sb="11" eb="12">
      <t>セイ</t>
    </rPh>
    <rPh sb="13" eb="16">
      <t>ソツギョウゴ</t>
    </rPh>
    <rPh sb="17" eb="19">
      <t>ジョウキョウ</t>
    </rPh>
    <rPh sb="19" eb="21">
      <t>チョウサ</t>
    </rPh>
    <phoneticPr fontId="9"/>
  </si>
  <si>
    <t>　　（提出締切期日　令和４年５月２７日）</t>
    <rPh sb="3" eb="5">
      <t>テイシュツ</t>
    </rPh>
    <rPh sb="5" eb="7">
      <t>シメキリ</t>
    </rPh>
    <rPh sb="7" eb="9">
      <t>キジツ</t>
    </rPh>
    <rPh sb="10" eb="12">
      <t>レイワ</t>
    </rPh>
    <rPh sb="13" eb="14">
      <t>ネン</t>
    </rPh>
    <rPh sb="15" eb="16">
      <t>ガツ</t>
    </rPh>
    <rPh sb="18" eb="19">
      <t>ニチ</t>
    </rPh>
    <phoneticPr fontId="9"/>
  </si>
  <si>
    <t>栄養士</t>
    <rPh sb="0" eb="3">
      <t>エイヨウシ</t>
    </rPh>
    <phoneticPr fontId="9"/>
  </si>
  <si>
    <t>⑦</t>
    <phoneticPr fontId="9"/>
  </si>
  <si>
    <t>求人件数・求人内容について</t>
    <rPh sb="0" eb="2">
      <t>キュウジン</t>
    </rPh>
    <rPh sb="2" eb="4">
      <t>ケンスウ</t>
    </rPh>
    <rPh sb="5" eb="7">
      <t>キュウジン</t>
    </rPh>
    <rPh sb="7" eb="9">
      <t>ナイヨウ</t>
    </rPh>
    <phoneticPr fontId="9"/>
  </si>
  <si>
    <t>雇用形態、処遇（含・給与状況）等について</t>
    <rPh sb="0" eb="2">
      <t>コヨウ</t>
    </rPh>
    <rPh sb="2" eb="4">
      <t>ケイタイ</t>
    </rPh>
    <rPh sb="5" eb="7">
      <t>ショグウ</t>
    </rPh>
    <rPh sb="8" eb="9">
      <t>ガン</t>
    </rPh>
    <rPh sb="10" eb="12">
      <t>キュウヨ</t>
    </rPh>
    <rPh sb="12" eb="14">
      <t>ジョウキョウ</t>
    </rPh>
    <rPh sb="15" eb="16">
      <t>トウ</t>
    </rPh>
    <phoneticPr fontId="9"/>
  </si>
  <si>
    <t>学生の就労意識、意欲について</t>
    <phoneticPr fontId="9"/>
  </si>
  <si>
    <t>介護福祉士</t>
    <rPh sb="0" eb="5">
      <t>カイゴフクシシ</t>
    </rPh>
    <phoneticPr fontId="9"/>
  </si>
  <si>
    <t>⑧</t>
    <phoneticPr fontId="9"/>
  </si>
  <si>
    <t>⑨</t>
    <phoneticPr fontId="9"/>
  </si>
  <si>
    <t>⑩</t>
    <phoneticPr fontId="9"/>
  </si>
  <si>
    <t>⑪</t>
    <phoneticPr fontId="9"/>
  </si>
  <si>
    <t>幼稚園教諭　・保育士</t>
    <rPh sb="0" eb="5">
      <t>ヨウチエンキョウユ</t>
    </rPh>
    <rPh sb="7" eb="10">
      <t>ホイクシ</t>
    </rPh>
    <phoneticPr fontId="9"/>
  </si>
  <si>
    <t>学生のワクチン接種の有無が実習や採用試験、就職に影響した事例があればその対応と合わせてお聞かせください。</t>
    <rPh sb="36" eb="38">
      <t>タイオウ</t>
    </rPh>
    <rPh sb="39" eb="40">
      <t>ア</t>
    </rPh>
    <rPh sb="44" eb="45">
      <t>キ</t>
    </rPh>
    <phoneticPr fontId="9"/>
  </si>
  <si>
    <t>その他の専門職</t>
    <rPh sb="2" eb="3">
      <t>タ</t>
    </rPh>
    <rPh sb="4" eb="7">
      <t>センモンショク</t>
    </rPh>
    <phoneticPr fontId="9"/>
  </si>
  <si>
    <t>【　　　　】</t>
    <phoneticPr fontId="9"/>
  </si>
  <si>
    <t>専門職名</t>
    <rPh sb="0" eb="4">
      <t>センモンショクメイ</t>
    </rPh>
    <phoneticPr fontId="9"/>
  </si>
  <si>
    <t>企業・団体　　</t>
    <rPh sb="0" eb="2">
      <t>キギョウ</t>
    </rPh>
    <rPh sb="3" eb="5">
      <t>ダンタイ</t>
    </rPh>
    <phoneticPr fontId="9"/>
  </si>
  <si>
    <t>雇用者側の対応で改善された（よくなった）と感じた事例について</t>
    <rPh sb="0" eb="2">
      <t>コヨウ</t>
    </rPh>
    <rPh sb="2" eb="3">
      <t>シャ</t>
    </rPh>
    <rPh sb="3" eb="4">
      <t>ガワ</t>
    </rPh>
    <rPh sb="5" eb="7">
      <t>タイオウ</t>
    </rPh>
    <rPh sb="8" eb="10">
      <t>カイゼン</t>
    </rPh>
    <rPh sb="21" eb="22">
      <t>カン</t>
    </rPh>
    <rPh sb="24" eb="26">
      <t>ジレイ</t>
    </rPh>
    <phoneticPr fontId="9"/>
  </si>
  <si>
    <t>雇用者側の対応に苦慮した事例について</t>
    <rPh sb="0" eb="3">
      <t>コヨウシャ</t>
    </rPh>
    <rPh sb="3" eb="4">
      <t>ガワ</t>
    </rPh>
    <rPh sb="5" eb="7">
      <t>タイオウ</t>
    </rPh>
    <rPh sb="8" eb="10">
      <t>クリョ</t>
    </rPh>
    <rPh sb="12" eb="14">
      <t>ジレイ</t>
    </rPh>
    <phoneticPr fontId="9"/>
  </si>
  <si>
    <t>具体的内容　：</t>
    <rPh sb="0" eb="3">
      <t>グタイテキ</t>
    </rPh>
    <rPh sb="3" eb="5">
      <t>ナイヨウ</t>
    </rPh>
    <phoneticPr fontId="9"/>
  </si>
  <si>
    <t>対　 応 　策　：</t>
    <rPh sb="0" eb="1">
      <t>タイ</t>
    </rPh>
    <rPh sb="3" eb="4">
      <t>オウ</t>
    </rPh>
    <rPh sb="6" eb="7">
      <t>サク</t>
    </rPh>
    <phoneticPr fontId="9"/>
  </si>
  <si>
    <t>「調査票２」の５シートで構成されています。</t>
    <phoneticPr fontId="9"/>
  </si>
  <si>
    <t>【調査票２】について</t>
    <phoneticPr fontId="9"/>
  </si>
  <si>
    <t>その他、コロナ禍における就職・採用活動において、大きな変化があればお聞かせください。</t>
    <rPh sb="2" eb="3">
      <t>タ</t>
    </rPh>
    <rPh sb="7" eb="8">
      <t>カ</t>
    </rPh>
    <rPh sb="12" eb="14">
      <t>シュウショク</t>
    </rPh>
    <rPh sb="15" eb="17">
      <t>サイヨウ</t>
    </rPh>
    <rPh sb="17" eb="19">
      <t>カツドウ</t>
    </rPh>
    <rPh sb="24" eb="25">
      <t>オオ</t>
    </rPh>
    <rPh sb="27" eb="29">
      <t>ヘンカ</t>
    </rPh>
    <rPh sb="34" eb="35">
      <t>キ</t>
    </rPh>
    <phoneticPr fontId="9"/>
  </si>
  <si>
    <t>その他、コロナ禍における就職・採用活動において、何か特異なことがあればお聞かせください。</t>
    <phoneticPr fontId="9"/>
  </si>
  <si>
    <t>介護福祉士（介護職）</t>
    <rPh sb="0" eb="5">
      <t>カイゴフクシシ</t>
    </rPh>
    <rPh sb="6" eb="9">
      <t>カイゴショク</t>
    </rPh>
    <phoneticPr fontId="9"/>
  </si>
  <si>
    <t>上記でａまたはｂを選択した場合、就職支援をオンラインで行う際に配慮したこと、工夫したことなどについて</t>
    <rPh sb="0" eb="2">
      <t>ジョウキ</t>
    </rPh>
    <rPh sb="9" eb="11">
      <t>センタク</t>
    </rPh>
    <rPh sb="13" eb="15">
      <t>バアイ</t>
    </rPh>
    <rPh sb="16" eb="20">
      <t>シュウショクシエン</t>
    </rPh>
    <rPh sb="27" eb="28">
      <t>オコナ</t>
    </rPh>
    <rPh sb="29" eb="30">
      <t>サイ</t>
    </rPh>
    <rPh sb="31" eb="33">
      <t>ハイリョ</t>
    </rPh>
    <rPh sb="38" eb="40">
      <t>クフウ</t>
    </rPh>
    <phoneticPr fontId="9"/>
  </si>
  <si>
    <t>番号</t>
    <rPh sb="0" eb="2">
      <t>バンゴウ</t>
    </rPh>
    <phoneticPr fontId="3"/>
  </si>
  <si>
    <t>地域共生学科</t>
    <rPh sb="0" eb="2">
      <t>チイキ</t>
    </rPh>
    <rPh sb="2" eb="4">
      <t>キョウセイ</t>
    </rPh>
    <rPh sb="4" eb="6">
      <t>ガッカ</t>
    </rPh>
    <phoneticPr fontId="9"/>
  </si>
  <si>
    <t>国際観光学科</t>
    <rPh sb="0" eb="2">
      <t>コクサイ</t>
    </rPh>
    <rPh sb="2" eb="4">
      <t>カンコウ</t>
    </rPh>
    <rPh sb="4" eb="6">
      <t>ガッカ</t>
    </rPh>
    <phoneticPr fontId="9"/>
  </si>
  <si>
    <t>こども育成学科</t>
    <rPh sb="3" eb="5">
      <t>イクセイ</t>
    </rPh>
    <rPh sb="5" eb="7">
      <t>ガッカ</t>
    </rPh>
    <phoneticPr fontId="9"/>
  </si>
  <si>
    <t>分野別設置学科一覧（令和２年度入学生）</t>
    <rPh sb="0" eb="2">
      <t>ブンヤ</t>
    </rPh>
    <rPh sb="2" eb="3">
      <t>ベツ</t>
    </rPh>
    <rPh sb="3" eb="5">
      <t>セッチ</t>
    </rPh>
    <rPh sb="5" eb="7">
      <t>ガッカ</t>
    </rPh>
    <rPh sb="7" eb="9">
      <t>イチラン</t>
    </rPh>
    <rPh sb="10" eb="12">
      <t>レイワ</t>
    </rPh>
    <rPh sb="13" eb="15">
      <t>ネンド</t>
    </rPh>
    <rPh sb="15" eb="18">
      <t>ニュウガクセイ</t>
    </rPh>
    <phoneticPr fontId="9"/>
  </si>
  <si>
    <t>新型コロナウイルスの影響により、インターンシップの参加や採用試験を断られた事例、内定を取り消された事例、採用条件を変更された事例などありましたら、その具体的内容と対応策をお聞かせください。</t>
    <rPh sb="0" eb="2">
      <t>シンガタ</t>
    </rPh>
    <rPh sb="10" eb="12">
      <t>エイキョウ</t>
    </rPh>
    <rPh sb="25" eb="27">
      <t>サンカ</t>
    </rPh>
    <rPh sb="28" eb="30">
      <t>サイヨウ</t>
    </rPh>
    <rPh sb="30" eb="32">
      <t>シケン</t>
    </rPh>
    <rPh sb="33" eb="34">
      <t>コトワ</t>
    </rPh>
    <rPh sb="37" eb="39">
      <t>ジレイ</t>
    </rPh>
    <rPh sb="40" eb="42">
      <t>ナイテイ</t>
    </rPh>
    <rPh sb="43" eb="44">
      <t>ト</t>
    </rPh>
    <rPh sb="45" eb="46">
      <t>ケ</t>
    </rPh>
    <rPh sb="49" eb="51">
      <t>ジレイ</t>
    </rPh>
    <rPh sb="62" eb="64">
      <t>ジレイ</t>
    </rPh>
    <rPh sb="75" eb="80">
      <t>グタイテキナイヨウ</t>
    </rPh>
    <rPh sb="81" eb="83">
      <t>タイオウ</t>
    </rPh>
    <rPh sb="83" eb="84">
      <t>サク</t>
    </rPh>
    <rPh sb="86" eb="87">
      <t>キ</t>
    </rPh>
    <phoneticPr fontId="9"/>
  </si>
  <si>
    <t>新型コロナウイルスの影響により、実習や採用試験を断られた事例、内定を取り消された事例、採用条件を変更された事例などありましたら、その具体的内容と対応策をお聞かせください。</t>
    <rPh sb="0" eb="2">
      <t>シンガタ</t>
    </rPh>
    <rPh sb="10" eb="12">
      <t>エイキョウ</t>
    </rPh>
    <rPh sb="16" eb="18">
      <t>ジッシュウ</t>
    </rPh>
    <rPh sb="19" eb="21">
      <t>サイヨウ</t>
    </rPh>
    <rPh sb="21" eb="23">
      <t>シケン</t>
    </rPh>
    <rPh sb="24" eb="25">
      <t>コトワ</t>
    </rPh>
    <rPh sb="28" eb="30">
      <t>ジレイ</t>
    </rPh>
    <rPh sb="31" eb="33">
      <t>ナイテイ</t>
    </rPh>
    <rPh sb="34" eb="35">
      <t>ト</t>
    </rPh>
    <rPh sb="36" eb="37">
      <t>ケ</t>
    </rPh>
    <rPh sb="40" eb="42">
      <t>ジレイ</t>
    </rPh>
    <rPh sb="53" eb="55">
      <t>ジレイ</t>
    </rPh>
    <rPh sb="66" eb="71">
      <t>グタイテキナイヨウ</t>
    </rPh>
    <rPh sb="72" eb="74">
      <t>タイオウ</t>
    </rPh>
    <rPh sb="74" eb="75">
      <t>サク</t>
    </rPh>
    <rPh sb="77" eb="78">
      <t>キ</t>
    </rPh>
    <phoneticPr fontId="9"/>
  </si>
  <si>
    <t xml:space="preserve"> </t>
    <phoneticPr fontId="9"/>
  </si>
  <si>
    <t>【２】以下について、該当する業種（企業・団体、幼稚園教諭・保育士、介護福祉士、栄養士、その他の専門職）についてご回答ください。</t>
    <rPh sb="3" eb="5">
      <t>イカ</t>
    </rPh>
    <rPh sb="10" eb="12">
      <t>ガイトウ</t>
    </rPh>
    <rPh sb="14" eb="16">
      <t>ギョウシュ</t>
    </rPh>
    <rPh sb="17" eb="19">
      <t>キギョウ</t>
    </rPh>
    <rPh sb="20" eb="22">
      <t>ダンタイ</t>
    </rPh>
    <rPh sb="56" eb="58">
      <t>カイトウ</t>
    </rPh>
    <phoneticPr fontId="9"/>
  </si>
  <si>
    <t>１.  下記の該当する各項目について、令和３年度の就職・採用活動において前年度（令和２年度）と比較して変化がありましたら、その具体的内容・事例等をお聞かせください。　　　　　　　　　　　　　　　　　　　　　</t>
    <rPh sb="4" eb="6">
      <t>カキ</t>
    </rPh>
    <rPh sb="7" eb="9">
      <t>ガイトウ</t>
    </rPh>
    <rPh sb="11" eb="12">
      <t>カク</t>
    </rPh>
    <rPh sb="12" eb="14">
      <t>コウモク</t>
    </rPh>
    <phoneticPr fontId="9"/>
  </si>
  <si>
    <t>２. 令和３年度の就職・採用活動において具体的な事例や対応等をお聞かせください。</t>
    <phoneticPr fontId="9"/>
  </si>
  <si>
    <t>インターンシップやボランティア活動などを促進するために行った取組みについて</t>
    <rPh sb="27" eb="28">
      <t>オコナ</t>
    </rPh>
    <rPh sb="30" eb="32">
      <t>トリク</t>
    </rPh>
    <phoneticPr fontId="9"/>
  </si>
  <si>
    <t>以下の施設への就職・採用活動において大きな変化がありましたらお聞かせください。</t>
    <rPh sb="0" eb="2">
      <t>イカ</t>
    </rPh>
    <rPh sb="3" eb="5">
      <t>シセツ</t>
    </rPh>
    <rPh sb="7" eb="9">
      <t>シュウショク</t>
    </rPh>
    <rPh sb="10" eb="14">
      <t>サイヨウカツドウ</t>
    </rPh>
    <rPh sb="18" eb="19">
      <t>オオ</t>
    </rPh>
    <rPh sb="21" eb="23">
      <t>ヘンカ</t>
    </rPh>
    <rPh sb="31" eb="32">
      <t>キ</t>
    </rPh>
    <phoneticPr fontId="9"/>
  </si>
  <si>
    <t>共通設問</t>
    <rPh sb="0" eb="2">
      <t>キョウツウ</t>
    </rPh>
    <rPh sb="2" eb="4">
      <t>セツモン</t>
    </rPh>
    <phoneticPr fontId="9"/>
  </si>
  <si>
    <t>【１】貴学就職部署における令和３年度の取組みについてお聞かせください。</t>
    <rPh sb="3" eb="5">
      <t>キガク</t>
    </rPh>
    <rPh sb="5" eb="7">
      <t>シュウショク</t>
    </rPh>
    <rPh sb="7" eb="9">
      <t>ブショ</t>
    </rPh>
    <rPh sb="19" eb="21">
      <t>トリク</t>
    </rPh>
    <phoneticPr fontId="9"/>
  </si>
  <si>
    <t>その他の施設 ：</t>
    <rPh sb="2" eb="3">
      <t>タ</t>
    </rPh>
    <rPh sb="4" eb="6">
      <t>シセツ</t>
    </rPh>
    <phoneticPr fontId="9"/>
  </si>
  <si>
    <t>地域創生の観点から、自県内就職率の上昇を目標としている短大において実際に行った取組み、または検討中の取組みについて</t>
    <rPh sb="0" eb="2">
      <t>チイキ</t>
    </rPh>
    <rPh sb="2" eb="4">
      <t>ソウセイ</t>
    </rPh>
    <rPh sb="5" eb="7">
      <t>カンテン</t>
    </rPh>
    <rPh sb="10" eb="11">
      <t>ジ</t>
    </rPh>
    <rPh sb="17" eb="19">
      <t>ジョウショウ</t>
    </rPh>
    <rPh sb="20" eb="22">
      <t>モクヒョウ</t>
    </rPh>
    <rPh sb="27" eb="29">
      <t>タンダイ</t>
    </rPh>
    <rPh sb="33" eb="35">
      <t>ジッサイ</t>
    </rPh>
    <rPh sb="36" eb="37">
      <t>オコナ</t>
    </rPh>
    <phoneticPr fontId="9"/>
  </si>
  <si>
    <t>幼 　稚 　園   ：</t>
    <rPh sb="0" eb="1">
      <t>ヨウ</t>
    </rPh>
    <rPh sb="3" eb="4">
      <t>チ</t>
    </rPh>
    <rPh sb="6" eb="7">
      <t>エン</t>
    </rPh>
    <phoneticPr fontId="9"/>
  </si>
  <si>
    <t>保　 育　 所   ：</t>
    <rPh sb="0" eb="1">
      <t>タモツ</t>
    </rPh>
    <rPh sb="3" eb="4">
      <t>イク</t>
    </rPh>
    <rPh sb="6" eb="7">
      <t>ショ</t>
    </rPh>
    <phoneticPr fontId="9"/>
  </si>
  <si>
    <t>調査票データファイルは、「入力上の注意」「学校番号一覧」「分野別設置学科一覧」「調査票１」</t>
    <rPh sb="0" eb="2">
      <t>チョウサ</t>
    </rPh>
    <rPh sb="2" eb="3">
      <t>ヒョウ</t>
    </rPh>
    <rPh sb="13" eb="15">
      <t>ニュウリョク</t>
    </rPh>
    <rPh sb="15" eb="16">
      <t>ジョウ</t>
    </rPh>
    <rPh sb="17" eb="19">
      <t>チュウイ</t>
    </rPh>
    <rPh sb="21" eb="23">
      <t>ガッコウ</t>
    </rPh>
    <rPh sb="23" eb="25">
      <t>バンゴウ</t>
    </rPh>
    <rPh sb="25" eb="27">
      <t>イチラン</t>
    </rPh>
    <rPh sb="29" eb="31">
      <t>ブンヤ</t>
    </rPh>
    <rPh sb="31" eb="32">
      <t>ベツ</t>
    </rPh>
    <rPh sb="32" eb="34">
      <t>セッチ</t>
    </rPh>
    <rPh sb="34" eb="36">
      <t>ガッカ</t>
    </rPh>
    <rPh sb="36" eb="38">
      <t>イチラン</t>
    </rPh>
    <rPh sb="40" eb="42">
      <t>チョウサ</t>
    </rPh>
    <rPh sb="42" eb="43">
      <t>ヒョウ</t>
    </rPh>
    <phoneticPr fontId="9"/>
  </si>
  <si>
    <r>
      <t>＊</t>
    </r>
    <r>
      <rPr>
        <b/>
        <u/>
        <sz val="14"/>
        <rFont val="ＭＳ Ｐ明朝"/>
        <family val="1"/>
        <charset val="128"/>
      </rPr>
      <t>入力上の注意をご一読のうえ、</t>
    </r>
    <r>
      <rPr>
        <b/>
        <sz val="14"/>
        <rFont val="ＭＳ Ｐ明朝"/>
        <family val="1"/>
        <charset val="128"/>
      </rPr>
      <t>貴学の令和３年度卒業生の分野別就職希望者数・決定者数・就職以外の進路者数・卒業者数を</t>
    </r>
    <rPh sb="1" eb="3">
      <t>ニュウリョク</t>
    </rPh>
    <rPh sb="3" eb="4">
      <t>ジョウ</t>
    </rPh>
    <rPh sb="5" eb="7">
      <t>チュウイ</t>
    </rPh>
    <rPh sb="9" eb="11">
      <t>イチドク</t>
    </rPh>
    <rPh sb="15" eb="16">
      <t>キ</t>
    </rPh>
    <rPh sb="16" eb="17">
      <t>ガク</t>
    </rPh>
    <rPh sb="18" eb="20">
      <t>レイワ</t>
    </rPh>
    <rPh sb="21" eb="23">
      <t>ネンド</t>
    </rPh>
    <rPh sb="22" eb="23">
      <t>ド</t>
    </rPh>
    <rPh sb="23" eb="26">
      <t>ソツギョウセイ</t>
    </rPh>
    <rPh sb="27" eb="29">
      <t>ブンヤ</t>
    </rPh>
    <rPh sb="29" eb="30">
      <t>ベツ</t>
    </rPh>
    <rPh sb="30" eb="32">
      <t>シュウショク</t>
    </rPh>
    <rPh sb="32" eb="35">
      <t>キボウシャ</t>
    </rPh>
    <rPh sb="35" eb="36">
      <t>スウ</t>
    </rPh>
    <rPh sb="37" eb="39">
      <t>ケッテイ</t>
    </rPh>
    <rPh sb="39" eb="40">
      <t>シャ</t>
    </rPh>
    <rPh sb="40" eb="41">
      <t>スウ</t>
    </rPh>
    <rPh sb="42" eb="44">
      <t>シュウショク</t>
    </rPh>
    <rPh sb="44" eb="46">
      <t>イガイ</t>
    </rPh>
    <rPh sb="47" eb="49">
      <t>シンロ</t>
    </rPh>
    <rPh sb="49" eb="50">
      <t>シャ</t>
    </rPh>
    <rPh sb="50" eb="51">
      <t>スウ</t>
    </rPh>
    <rPh sb="52" eb="55">
      <t>ソツギョウシャ</t>
    </rPh>
    <rPh sb="55" eb="56">
      <t>スウ</t>
    </rPh>
    <phoneticPr fontId="9"/>
  </si>
  <si>
    <r>
      <t xml:space="preserve">当該設置学科名　　　　　　　　　　　　　　　　（出身学科名）
</t>
    </r>
    <r>
      <rPr>
        <sz val="10"/>
        <rFont val="ＭＳ Ｐ明朝"/>
        <family val="1"/>
        <charset val="128"/>
      </rPr>
      <t xml:space="preserve">※専攻分離している場合でも
学科単位（合算して）で入力。
</t>
    </r>
    <r>
      <rPr>
        <sz val="9"/>
        <rFont val="ＭＳ Ｐ明朝"/>
        <family val="1"/>
        <charset val="128"/>
      </rPr>
      <t>〈入力上の注意〉の３ ・４・５ 参照</t>
    </r>
    <rPh sb="0" eb="2">
      <t>トウガイ</t>
    </rPh>
    <rPh sb="2" eb="4">
      <t>セッチ</t>
    </rPh>
    <rPh sb="4" eb="6">
      <t>ガッカ</t>
    </rPh>
    <rPh sb="6" eb="7">
      <t>メイ</t>
    </rPh>
    <rPh sb="24" eb="26">
      <t>シュッシン</t>
    </rPh>
    <rPh sb="26" eb="28">
      <t>ガッカ</t>
    </rPh>
    <rPh sb="28" eb="29">
      <t>メイ</t>
    </rPh>
    <rPh sb="34" eb="36">
      <t>センコウ</t>
    </rPh>
    <rPh sb="36" eb="38">
      <t>ブンリ</t>
    </rPh>
    <rPh sb="42" eb="44">
      <t>バアイ</t>
    </rPh>
    <rPh sb="47" eb="49">
      <t>ガッカ</t>
    </rPh>
    <rPh sb="49" eb="51">
      <t>タンイ</t>
    </rPh>
    <rPh sb="52" eb="54">
      <t>ガッサン</t>
    </rPh>
    <rPh sb="58" eb="60">
      <t>ニュウリョク</t>
    </rPh>
    <rPh sb="63" eb="65">
      <t>ニュウリョク</t>
    </rPh>
    <rPh sb="65" eb="66">
      <t>ジョウ</t>
    </rPh>
    <rPh sb="67" eb="69">
      <t>チュウイ</t>
    </rPh>
    <rPh sb="78" eb="80">
      <t>サンショウ</t>
    </rPh>
    <phoneticPr fontId="9"/>
  </si>
  <si>
    <r>
      <t>　ご入力ください。　　</t>
    </r>
    <r>
      <rPr>
        <b/>
        <sz val="14"/>
        <color rgb="FFFF0000"/>
        <rFont val="ＭＳ Ｐ明朝"/>
        <family val="1"/>
        <charset val="128"/>
      </rPr>
      <t>　</t>
    </r>
    <r>
      <rPr>
        <b/>
        <sz val="12"/>
        <color rgb="FFFF0000"/>
        <rFont val="ＭＳ Ｐ明朝"/>
        <family val="1"/>
        <charset val="128"/>
      </rPr>
      <t>※本調査対象は、本科第１部（昼間）学科のみで、第２部（夜間）、第３部（昼間２交替制）、専攻科は対象外です。</t>
    </r>
    <r>
      <rPr>
        <b/>
        <sz val="14"/>
        <color rgb="FFFF0000"/>
        <rFont val="ＭＳ Ｐ明朝"/>
        <family val="1"/>
        <charset val="128"/>
      </rPr>
      <t>　　</t>
    </r>
    <rPh sb="3" eb="4">
      <t>チカラ</t>
    </rPh>
    <rPh sb="13" eb="14">
      <t>ホン</t>
    </rPh>
    <rPh sb="14" eb="16">
      <t>チョウサ</t>
    </rPh>
    <rPh sb="16" eb="18">
      <t>タイショウ</t>
    </rPh>
    <rPh sb="20" eb="22">
      <t>ホンカ</t>
    </rPh>
    <rPh sb="22" eb="23">
      <t>ダイ</t>
    </rPh>
    <rPh sb="24" eb="25">
      <t>ブ</t>
    </rPh>
    <rPh sb="26" eb="28">
      <t>ヒルマ</t>
    </rPh>
    <rPh sb="29" eb="31">
      <t>ガッカ</t>
    </rPh>
    <rPh sb="35" eb="36">
      <t>ダイ</t>
    </rPh>
    <rPh sb="37" eb="38">
      <t>ブ</t>
    </rPh>
    <rPh sb="39" eb="41">
      <t>ヤカン</t>
    </rPh>
    <rPh sb="43" eb="44">
      <t>ダイ</t>
    </rPh>
    <rPh sb="45" eb="46">
      <t>ブ</t>
    </rPh>
    <rPh sb="47" eb="49">
      <t>ヒルマ</t>
    </rPh>
    <rPh sb="50" eb="53">
      <t>コウタイセイ</t>
    </rPh>
    <phoneticPr fontId="9"/>
  </si>
  <si>
    <t>認定こども園  ：</t>
    <rPh sb="0" eb="2">
      <t>ニンテイ</t>
    </rPh>
    <rPh sb="5" eb="6">
      <t>エン</t>
    </rPh>
    <phoneticPr fontId="9"/>
  </si>
  <si>
    <t>学校番号一覧</t>
    <rPh sb="0" eb="2">
      <t>ガッコウ</t>
    </rPh>
    <rPh sb="2" eb="4">
      <t>バンゴウ</t>
    </rPh>
    <rPh sb="4" eb="6">
      <t>イチラン</t>
    </rPh>
    <phoneticPr fontId="9"/>
  </si>
  <si>
    <t>１．学校番号を入力すると、貴学の「短期大学名」および「短大所在都道府県名」が表示されます。その他の項目については入力してください。</t>
    <rPh sb="2" eb="4">
      <t>ガッコウ</t>
    </rPh>
    <rPh sb="4" eb="6">
      <t>バンゴウ</t>
    </rPh>
    <rPh sb="7" eb="9">
      <t>ニュウリョク</t>
    </rPh>
    <rPh sb="13" eb="15">
      <t>キガク</t>
    </rPh>
    <rPh sb="17" eb="19">
      <t>タンキ</t>
    </rPh>
    <rPh sb="19" eb="21">
      <t>ダイガク</t>
    </rPh>
    <rPh sb="21" eb="22">
      <t>メイ</t>
    </rPh>
    <rPh sb="27" eb="29">
      <t>タンダイ</t>
    </rPh>
    <rPh sb="29" eb="31">
      <t>ショザイ</t>
    </rPh>
    <rPh sb="31" eb="35">
      <t>トドウフケン</t>
    </rPh>
    <rPh sb="35" eb="36">
      <t>メイ</t>
    </rPh>
    <rPh sb="38" eb="40">
      <t>ヒョウジ</t>
    </rPh>
    <rPh sb="47" eb="48">
      <t>ホカ</t>
    </rPh>
    <rPh sb="49" eb="51">
      <t>コウモク</t>
    </rPh>
    <rPh sb="56" eb="58">
      <t>ニュウリョク</t>
    </rPh>
    <phoneticPr fontId="9"/>
  </si>
  <si>
    <r>
      <t xml:space="preserve">２．各項目・各分野における人数は、令和４年５月１日現在の本科 </t>
    </r>
    <r>
      <rPr>
        <b/>
        <u/>
        <sz val="12"/>
        <rFont val="ＭＳ Ｐ明朝"/>
        <family val="1"/>
        <charset val="128"/>
      </rPr>
      <t xml:space="preserve">第１部（昼間部） </t>
    </r>
    <r>
      <rPr>
        <sz val="12"/>
        <rFont val="ＭＳ Ｐ明朝"/>
        <family val="1"/>
        <charset val="128"/>
      </rPr>
      <t>の状況をご入力ください。</t>
    </r>
    <r>
      <rPr>
        <u/>
        <sz val="12"/>
        <rFont val="ＭＳ Ｐ明朝"/>
        <family val="1"/>
        <charset val="128"/>
      </rPr>
      <t>専攻科</t>
    </r>
    <r>
      <rPr>
        <sz val="12"/>
        <rFont val="ＭＳ Ｐ明朝"/>
        <family val="1"/>
        <charset val="128"/>
      </rPr>
      <t>は対象外です。</t>
    </r>
    <rPh sb="2" eb="3">
      <t>カク</t>
    </rPh>
    <rPh sb="3" eb="5">
      <t>コウモク</t>
    </rPh>
    <rPh sb="6" eb="7">
      <t>カク</t>
    </rPh>
    <rPh sb="7" eb="9">
      <t>ブンヤ</t>
    </rPh>
    <rPh sb="13" eb="15">
      <t>ニンズウ</t>
    </rPh>
    <rPh sb="17" eb="19">
      <t>レイワ</t>
    </rPh>
    <rPh sb="20" eb="21">
      <t>ネン</t>
    </rPh>
    <rPh sb="21" eb="22">
      <t>ヘイネン</t>
    </rPh>
    <rPh sb="22" eb="23">
      <t>ガツ</t>
    </rPh>
    <rPh sb="24" eb="25">
      <t>ニチ</t>
    </rPh>
    <rPh sb="25" eb="27">
      <t>ゲンザイ</t>
    </rPh>
    <rPh sb="28" eb="30">
      <t>ホンカ</t>
    </rPh>
    <rPh sb="41" eb="43">
      <t>ジョウキョウ</t>
    </rPh>
    <rPh sb="45" eb="47">
      <t>ニュウリョク</t>
    </rPh>
    <rPh sb="52" eb="55">
      <t>センコウカ</t>
    </rPh>
    <rPh sb="56" eb="58">
      <t>タイショウ</t>
    </rPh>
    <rPh sb="58" eb="59">
      <t>ガイ</t>
    </rPh>
    <phoneticPr fontId="9"/>
  </si>
  <si>
    <t>３．分野別学科名については、貴学における設置学科以外の欄には自動で網掛けが表示されますが、</t>
    <rPh sb="2" eb="4">
      <t>ブンヤ</t>
    </rPh>
    <rPh sb="4" eb="5">
      <t>ベツ</t>
    </rPh>
    <rPh sb="5" eb="7">
      <t>ガッカ</t>
    </rPh>
    <rPh sb="7" eb="8">
      <t>メイ</t>
    </rPh>
    <rPh sb="14" eb="16">
      <t>キガク</t>
    </rPh>
    <rPh sb="20" eb="22">
      <t>セッチ</t>
    </rPh>
    <rPh sb="22" eb="24">
      <t>ガッカ</t>
    </rPh>
    <rPh sb="24" eb="26">
      <t>イガイ</t>
    </rPh>
    <rPh sb="27" eb="28">
      <t>ラン</t>
    </rPh>
    <rPh sb="30" eb="32">
      <t>ジドウ</t>
    </rPh>
    <rPh sb="33" eb="35">
      <t>アミカ</t>
    </rPh>
    <rPh sb="37" eb="39">
      <t>ヒョウジ</t>
    </rPh>
    <phoneticPr fontId="9"/>
  </si>
  <si>
    <t>　　当該分野が網掛けになっている場合は、「分野別設置学科一覧」シートをご確認のうえ、当該分野にご入力ください。</t>
    <rPh sb="21" eb="23">
      <t>ブンヤ</t>
    </rPh>
    <rPh sb="23" eb="24">
      <t>ベツ</t>
    </rPh>
    <rPh sb="24" eb="26">
      <t>セッチ</t>
    </rPh>
    <rPh sb="26" eb="28">
      <t>ガッカ</t>
    </rPh>
    <rPh sb="28" eb="30">
      <t>イチラン</t>
    </rPh>
    <rPh sb="42" eb="44">
      <t>トウガイ</t>
    </rPh>
    <rPh sb="44" eb="46">
      <t>ブンヤ</t>
    </rPh>
    <phoneticPr fontId="9"/>
  </si>
  <si>
    <t>（例：食物栄養科と生活科学科を開設の場合は、「家政」欄の「当該設置学科名」欄にそれぞれの名称を入力し、それ以降の欄に合計人数を入力。）</t>
    <rPh sb="9" eb="11">
      <t>セイカツ</t>
    </rPh>
    <rPh sb="11" eb="13">
      <t>カガク</t>
    </rPh>
    <rPh sb="13" eb="14">
      <t>カ</t>
    </rPh>
    <rPh sb="29" eb="31">
      <t>トウガイ</t>
    </rPh>
    <rPh sb="31" eb="33">
      <t>セッチ</t>
    </rPh>
    <rPh sb="33" eb="35">
      <t>ガッカ</t>
    </rPh>
    <rPh sb="35" eb="36">
      <t>メイ</t>
    </rPh>
    <rPh sb="37" eb="38">
      <t>ラン</t>
    </rPh>
    <rPh sb="44" eb="46">
      <t>メイショウ</t>
    </rPh>
    <rPh sb="47" eb="49">
      <t>ニュウリョク</t>
    </rPh>
    <rPh sb="53" eb="55">
      <t>イコウ</t>
    </rPh>
    <rPh sb="56" eb="57">
      <t>ラン</t>
    </rPh>
    <rPh sb="58" eb="60">
      <t>ゴウケイ</t>
    </rPh>
    <rPh sb="60" eb="61">
      <t>ヒト</t>
    </rPh>
    <rPh sb="61" eb="62">
      <t>カズ</t>
    </rPh>
    <rPh sb="63" eb="65">
      <t>ニュウリョク</t>
    </rPh>
    <phoneticPr fontId="9"/>
  </si>
  <si>
    <t>　　 なお、幼稚園教諭、保育士、介護福祉士、栄養士の専門職免許・資格を活かして、公立の機関に就職した場合は、各専門職の公立の欄にご入力ください。</t>
    <rPh sb="16" eb="21">
      <t>カイゴフクシシ</t>
    </rPh>
    <rPh sb="65" eb="67">
      <t>ニュウリョク</t>
    </rPh>
    <phoneticPr fontId="9"/>
  </si>
  <si>
    <t>　　 専門職の有資格者であっても、資格を生かした職業に就いていない場合は、雇用主の状況に応じて、企業・団体もしくは公務員欄にご入力ください。</t>
    <rPh sb="7" eb="8">
      <t>ユウ</t>
    </rPh>
    <rPh sb="10" eb="11">
      <t>モノ</t>
    </rPh>
    <rPh sb="37" eb="39">
      <t>コヨウ</t>
    </rPh>
    <rPh sb="39" eb="40">
      <t>ヌシ</t>
    </rPh>
    <rPh sb="41" eb="43">
      <t>ジョウキョウ</t>
    </rPh>
    <rPh sb="44" eb="45">
      <t>オウ</t>
    </rPh>
    <rPh sb="51" eb="53">
      <t>ダンタイ</t>
    </rPh>
    <rPh sb="57" eb="60">
      <t>コウムイン</t>
    </rPh>
    <rPh sb="60" eb="61">
      <t>ラン</t>
    </rPh>
    <rPh sb="63" eb="65">
      <t>ニュウリョク</t>
    </rPh>
    <phoneticPr fontId="9"/>
  </si>
  <si>
    <r>
      <t>３</t>
    </r>
    <r>
      <rPr>
        <sz val="12"/>
        <rFont val="ＭＳ 明朝"/>
        <family val="1"/>
        <charset val="128"/>
      </rPr>
      <t>）幼保連携型認定こども園に『保育教諭』として就職した場合は、「幼稚園教諭」の欄に含めて公立、私立・民間別にご入力ください。</t>
    </r>
    <rPh sb="2" eb="3">
      <t>ヨウ</t>
    </rPh>
    <rPh sb="3" eb="4">
      <t>ホ</t>
    </rPh>
    <rPh sb="4" eb="7">
      <t>レンケイガタ</t>
    </rPh>
    <rPh sb="7" eb="9">
      <t>ニンテイ</t>
    </rPh>
    <rPh sb="12" eb="13">
      <t>エン</t>
    </rPh>
    <rPh sb="15" eb="17">
      <t>ホイク</t>
    </rPh>
    <rPh sb="17" eb="19">
      <t>キョウユ</t>
    </rPh>
    <rPh sb="23" eb="25">
      <t>シュウショク</t>
    </rPh>
    <rPh sb="27" eb="29">
      <t>バアイ</t>
    </rPh>
    <rPh sb="32" eb="35">
      <t>ヨウチエン</t>
    </rPh>
    <rPh sb="35" eb="37">
      <t>キョウユ</t>
    </rPh>
    <rPh sb="39" eb="40">
      <t>ラン</t>
    </rPh>
    <rPh sb="41" eb="42">
      <t>フク</t>
    </rPh>
    <rPh sb="44" eb="46">
      <t>コウリツ</t>
    </rPh>
    <rPh sb="47" eb="49">
      <t>シリツ</t>
    </rPh>
    <rPh sb="50" eb="52">
      <t>ミンカン</t>
    </rPh>
    <rPh sb="52" eb="53">
      <t>ベツ</t>
    </rPh>
    <rPh sb="55" eb="57">
      <t>ニュウリョク</t>
    </rPh>
    <phoneticPr fontId="9"/>
  </si>
  <si>
    <t>　　企業・団体の欄に含めてご入力ください。</t>
    <rPh sb="14" eb="16">
      <t>ニュウリョク</t>
    </rPh>
    <phoneticPr fontId="9"/>
  </si>
  <si>
    <r>
      <t>　　 雇用主の状況に応じて</t>
    </r>
    <r>
      <rPr>
        <sz val="12"/>
        <rFont val="ＭＳ 明朝"/>
        <family val="1"/>
        <charset val="128"/>
      </rPr>
      <t>、</t>
    </r>
    <r>
      <rPr>
        <sz val="12"/>
        <rFont val="ＭＳ Ｐ明朝"/>
        <family val="1"/>
        <charset val="128"/>
      </rPr>
      <t>企業・団体もしくは公務員欄にご入力ください。</t>
    </r>
    <rPh sb="3" eb="5">
      <t>コヨウ</t>
    </rPh>
    <rPh sb="5" eb="6">
      <t>ヌシ</t>
    </rPh>
    <rPh sb="7" eb="9">
      <t>ジョウキョウ</t>
    </rPh>
    <rPh sb="10" eb="11">
      <t>オウ</t>
    </rPh>
    <rPh sb="14" eb="16">
      <t>キギョウ</t>
    </rPh>
    <rPh sb="17" eb="19">
      <t>ダンタイ</t>
    </rPh>
    <rPh sb="23" eb="26">
      <t>コウムイン</t>
    </rPh>
    <rPh sb="26" eb="27">
      <t>ラン</t>
    </rPh>
    <rPh sb="29" eb="31">
      <t>ニュウリョク</t>
    </rPh>
    <phoneticPr fontId="9"/>
  </si>
  <si>
    <t>　　なお、就職地が不明の場合は、採用された雇用主の所在地により判断してください。</t>
    <rPh sb="5" eb="7">
      <t>シュウショク</t>
    </rPh>
    <rPh sb="7" eb="8">
      <t>チ</t>
    </rPh>
    <rPh sb="9" eb="11">
      <t>フメイ</t>
    </rPh>
    <rPh sb="12" eb="14">
      <t>バアイ</t>
    </rPh>
    <rPh sb="16" eb="18">
      <t>サイヨウ</t>
    </rPh>
    <rPh sb="21" eb="24">
      <t>コヨウヌシ</t>
    </rPh>
    <rPh sb="25" eb="28">
      <t>ショザイチ</t>
    </rPh>
    <rPh sb="31" eb="33">
      <t>ハンダン</t>
    </rPh>
    <phoneticPr fontId="9"/>
  </si>
  <si>
    <r>
      <t>　　含みます。</t>
    </r>
    <r>
      <rPr>
        <sz val="12"/>
        <rFont val="ＭＳ 明朝"/>
        <family val="1"/>
        <charset val="128"/>
      </rPr>
      <t>）</t>
    </r>
    <r>
      <rPr>
        <sz val="12"/>
        <rFont val="ＭＳ Ｐ明朝"/>
        <family val="1"/>
        <charset val="128"/>
      </rPr>
      <t>であり、かつ勤務形態が正社員に準ずるものの人数をご入力ください。　</t>
    </r>
    <rPh sb="14" eb="16">
      <t>キンム</t>
    </rPh>
    <rPh sb="16" eb="18">
      <t>ケイタイ</t>
    </rPh>
    <rPh sb="19" eb="22">
      <t>セイシャイン</t>
    </rPh>
    <rPh sb="23" eb="24">
      <t>ジュン</t>
    </rPh>
    <rPh sb="29" eb="31">
      <t>ニンズウ</t>
    </rPh>
    <rPh sb="33" eb="35">
      <t>ニュウリョク</t>
    </rPh>
    <phoneticPr fontId="9"/>
  </si>
  <si>
    <r>
      <t>　　なお</t>
    </r>
    <r>
      <rPr>
        <sz val="12"/>
        <rFont val="ＭＳ 明朝"/>
        <family val="1"/>
        <charset val="128"/>
      </rPr>
      <t>、</t>
    </r>
    <r>
      <rPr>
        <sz val="12"/>
        <rFont val="ＭＳ Ｐ明朝"/>
        <family val="1"/>
        <charset val="128"/>
      </rPr>
      <t>派遣社員</t>
    </r>
    <r>
      <rPr>
        <sz val="12"/>
        <rFont val="ＭＳ 明朝"/>
        <family val="1"/>
        <charset val="128"/>
      </rPr>
      <t>・</t>
    </r>
    <r>
      <rPr>
        <sz val="12"/>
        <rFont val="ＭＳ Ｐ明朝"/>
        <family val="1"/>
        <charset val="128"/>
      </rPr>
      <t>契約社員などでも</t>
    </r>
    <r>
      <rPr>
        <sz val="12"/>
        <rFont val="ＭＳ 明朝"/>
        <family val="1"/>
        <charset val="128"/>
      </rPr>
      <t>、</t>
    </r>
    <r>
      <rPr>
        <sz val="12"/>
        <rFont val="ＭＳ Ｐ明朝"/>
        <family val="1"/>
        <charset val="128"/>
      </rPr>
      <t>契約内容が不明な場合には</t>
    </r>
    <r>
      <rPr>
        <sz val="12"/>
        <rFont val="ＭＳ 明朝"/>
        <family val="1"/>
        <charset val="128"/>
      </rPr>
      <t>、</t>
    </r>
    <r>
      <rPr>
        <sz val="12"/>
        <rFont val="ＭＳ Ｐ明朝"/>
        <family val="1"/>
        <charset val="128"/>
      </rPr>
      <t>この欄にご入力ください。</t>
    </r>
    <rPh sb="37" eb="39">
      <t>ニュウリョク</t>
    </rPh>
    <phoneticPr fontId="9"/>
  </si>
  <si>
    <t>１０．「その他」は、どの項目にも該当しない者（就職未決定者、進路未決定者を含む）の人数をご入力ください。</t>
    <rPh sb="6" eb="7">
      <t>ホカ</t>
    </rPh>
    <rPh sb="12" eb="14">
      <t>コウモク</t>
    </rPh>
    <rPh sb="16" eb="18">
      <t>ガイトウ</t>
    </rPh>
    <rPh sb="21" eb="22">
      <t>モノ</t>
    </rPh>
    <rPh sb="23" eb="25">
      <t>シュウショク</t>
    </rPh>
    <rPh sb="25" eb="29">
      <t>ミケッテイシャ</t>
    </rPh>
    <rPh sb="30" eb="32">
      <t>シンロ</t>
    </rPh>
    <rPh sb="32" eb="36">
      <t>ミケッテイシャ</t>
    </rPh>
    <rPh sb="37" eb="38">
      <t>フク</t>
    </rPh>
    <rPh sb="41" eb="42">
      <t>ニン</t>
    </rPh>
    <rPh sb="42" eb="43">
      <t>カズ</t>
    </rPh>
    <rPh sb="45" eb="47">
      <t>ニュウリョク</t>
    </rPh>
    <phoneticPr fontId="9"/>
  </si>
  <si>
    <t>記載されている専門職名以外に専門職を養成している場合には、該当する専門職名をご入力ください。</t>
    <rPh sb="0" eb="2">
      <t>キサイ</t>
    </rPh>
    <rPh sb="7" eb="9">
      <t>センモン</t>
    </rPh>
    <rPh sb="9" eb="10">
      <t>ショク</t>
    </rPh>
    <rPh sb="10" eb="11">
      <t>メイ</t>
    </rPh>
    <rPh sb="11" eb="13">
      <t>イガイ</t>
    </rPh>
    <rPh sb="14" eb="16">
      <t>センモン</t>
    </rPh>
    <rPh sb="16" eb="17">
      <t>ショク</t>
    </rPh>
    <rPh sb="18" eb="20">
      <t>ヨウセイ</t>
    </rPh>
    <rPh sb="24" eb="26">
      <t>バアイ</t>
    </rPh>
    <rPh sb="29" eb="31">
      <t>ガイトウ</t>
    </rPh>
    <rPh sb="33" eb="35">
      <t>センモン</t>
    </rPh>
    <rPh sb="35" eb="36">
      <t>ショク</t>
    </rPh>
    <rPh sb="36" eb="37">
      <t>メイ</t>
    </rPh>
    <rPh sb="39" eb="41">
      <t>ニュウリョク</t>
    </rPh>
    <phoneticPr fontId="9"/>
  </si>
  <si>
    <r>
      <t>６．各分野別の就職決定者数</t>
    </r>
    <r>
      <rPr>
        <sz val="12"/>
        <rFont val="ＭＳ 明朝"/>
        <family val="1"/>
        <charset val="128"/>
      </rPr>
      <t>（ａ）</t>
    </r>
    <r>
      <rPr>
        <sz val="12"/>
        <rFont val="ＭＳ Ｐ明朝"/>
        <family val="1"/>
        <charset val="128"/>
      </rPr>
      <t>の内訳として</t>
    </r>
    <r>
      <rPr>
        <sz val="12"/>
        <rFont val="ＭＳ 明朝"/>
        <family val="1"/>
        <charset val="128"/>
      </rPr>
      <t>、企業・団体、公務員（行政職）、専門職の別に、</t>
    </r>
    <r>
      <rPr>
        <sz val="12"/>
        <rFont val="ＭＳ Ｐ明朝"/>
        <family val="1"/>
        <charset val="128"/>
      </rPr>
      <t>正規雇用／非正規雇用の人数をそれぞれご入力ください。</t>
    </r>
    <rPh sb="2" eb="3">
      <t>カク</t>
    </rPh>
    <rPh sb="3" eb="5">
      <t>ブンヤ</t>
    </rPh>
    <rPh sb="5" eb="6">
      <t>ベツ</t>
    </rPh>
    <rPh sb="7" eb="9">
      <t>シュウショク</t>
    </rPh>
    <rPh sb="9" eb="11">
      <t>ケッテイ</t>
    </rPh>
    <rPh sb="11" eb="12">
      <t>シャ</t>
    </rPh>
    <rPh sb="12" eb="13">
      <t>スウ</t>
    </rPh>
    <rPh sb="17" eb="19">
      <t>ウチワケ</t>
    </rPh>
    <rPh sb="23" eb="25">
      <t>キギョウ</t>
    </rPh>
    <rPh sb="26" eb="28">
      <t>ダンタイ</t>
    </rPh>
    <rPh sb="29" eb="32">
      <t>コウムイン</t>
    </rPh>
    <rPh sb="33" eb="36">
      <t>ギョウセイショク</t>
    </rPh>
    <rPh sb="38" eb="40">
      <t>センモン</t>
    </rPh>
    <rPh sb="40" eb="41">
      <t>ショク</t>
    </rPh>
    <rPh sb="42" eb="43">
      <t>ベツ</t>
    </rPh>
    <rPh sb="45" eb="47">
      <t>セイキ</t>
    </rPh>
    <rPh sb="47" eb="49">
      <t>コヨウ</t>
    </rPh>
    <rPh sb="50" eb="53">
      <t>ヒセイキ</t>
    </rPh>
    <rPh sb="53" eb="55">
      <t>コヨウ</t>
    </rPh>
    <rPh sb="56" eb="58">
      <t>ニンズウ</t>
    </rPh>
    <rPh sb="64" eb="66">
      <t>ニュウリョク</t>
    </rPh>
    <phoneticPr fontId="9"/>
  </si>
  <si>
    <t>４．当該設置学科名については、卒業生の出身学科名をご入力ください。（学科名称のみで、専攻名は不要。）</t>
    <rPh sb="2" eb="4">
      <t>トウガイ</t>
    </rPh>
    <rPh sb="4" eb="6">
      <t>セッチ</t>
    </rPh>
    <rPh sb="6" eb="8">
      <t>ガッカ</t>
    </rPh>
    <rPh sb="8" eb="9">
      <t>メイ</t>
    </rPh>
    <rPh sb="15" eb="17">
      <t>ソツギョウ</t>
    </rPh>
    <rPh sb="17" eb="18">
      <t>セイ</t>
    </rPh>
    <rPh sb="19" eb="21">
      <t>シュッシン</t>
    </rPh>
    <rPh sb="21" eb="23">
      <t>ガッカ</t>
    </rPh>
    <rPh sb="23" eb="24">
      <t>メイ</t>
    </rPh>
    <rPh sb="26" eb="28">
      <t>ニュウリョク</t>
    </rPh>
    <rPh sb="34" eb="36">
      <t>ガッカ</t>
    </rPh>
    <rPh sb="36" eb="38">
      <t>メイショウ</t>
    </rPh>
    <rPh sb="42" eb="44">
      <t>センコウ</t>
    </rPh>
    <rPh sb="44" eb="45">
      <t>メイ</t>
    </rPh>
    <rPh sb="46" eb="48">
      <t>フヨウ</t>
    </rPh>
    <phoneticPr fontId="9"/>
  </si>
  <si>
    <t>　　 また、例えば、保育士として企業・団体に就職した場合は、専門職・保育士の私立・民間の欄にご入力ください。</t>
    <rPh sb="19" eb="21">
      <t>ダンタイ</t>
    </rPh>
    <rPh sb="30" eb="32">
      <t>センモン</t>
    </rPh>
    <rPh sb="32" eb="33">
      <t>ショク</t>
    </rPh>
    <rPh sb="34" eb="37">
      <t>ホイクシ</t>
    </rPh>
    <rPh sb="38" eb="40">
      <t>シリツ</t>
    </rPh>
    <rPh sb="41" eb="43">
      <t>ミンカン</t>
    </rPh>
    <rPh sb="44" eb="45">
      <t>ラン</t>
    </rPh>
    <rPh sb="47" eb="49">
      <t>ニュウリョク</t>
    </rPh>
    <phoneticPr fontId="9"/>
  </si>
  <si>
    <r>
      <t>１</t>
    </r>
    <r>
      <rPr>
        <sz val="12"/>
        <rFont val="ＭＳ 明朝"/>
        <family val="1"/>
        <charset val="128"/>
      </rPr>
      <t>）</t>
    </r>
    <r>
      <rPr>
        <sz val="12"/>
        <rFont val="ＭＳ Ｐ明朝"/>
        <family val="1"/>
        <charset val="128"/>
      </rPr>
      <t>「公務員（行政職）」欄には、一般行政職、公立学校事務、消防士、自衛官、警察官等の職に就いた者の人数をご入力ください。</t>
    </r>
    <rPh sb="37" eb="40">
      <t>ケイサツカン</t>
    </rPh>
    <rPh sb="53" eb="55">
      <t>ニュウリョク</t>
    </rPh>
    <phoneticPr fontId="9"/>
  </si>
  <si>
    <r>
      <t>２</t>
    </r>
    <r>
      <rPr>
        <sz val="12"/>
        <rFont val="ＭＳ 明朝"/>
        <family val="1"/>
        <charset val="128"/>
      </rPr>
      <t>）</t>
    </r>
    <r>
      <rPr>
        <u/>
        <sz val="12"/>
        <rFont val="ＭＳ Ｐ明朝"/>
        <family val="1"/>
        <charset val="128"/>
      </rPr>
      <t>専門職については、資格を生かして就職した人数をご入力ください。</t>
    </r>
    <rPh sb="26" eb="28">
      <t>ニュウリョク</t>
    </rPh>
    <phoneticPr fontId="9"/>
  </si>
  <si>
    <t>各項目に対し忌憚のないご意見、事例等をご入力ください。</t>
    <rPh sb="0" eb="3">
      <t>カクコウモク</t>
    </rPh>
    <rPh sb="4" eb="5">
      <t>タイ</t>
    </rPh>
    <rPh sb="6" eb="8">
      <t>キタン</t>
    </rPh>
    <rPh sb="12" eb="14">
      <t>イケン</t>
    </rPh>
    <rPh sb="15" eb="17">
      <t>ジレイ</t>
    </rPh>
    <rPh sb="17" eb="18">
      <t>トウ</t>
    </rPh>
    <rPh sb="20" eb="22">
      <t>ニュウリョク</t>
    </rPh>
    <phoneticPr fontId="9"/>
  </si>
  <si>
    <t>５．各欄に入力する人数は、同一分野で２学科以上を開設している場合、その合計数をご入力ください。</t>
    <rPh sb="2" eb="3">
      <t>カク</t>
    </rPh>
    <rPh sb="3" eb="4">
      <t>ラン</t>
    </rPh>
    <rPh sb="5" eb="7">
      <t>ニュウリョク</t>
    </rPh>
    <rPh sb="9" eb="11">
      <t>ニンズウ</t>
    </rPh>
    <rPh sb="13" eb="15">
      <t>ドウイツ</t>
    </rPh>
    <rPh sb="15" eb="17">
      <t>ブンヤ</t>
    </rPh>
    <rPh sb="19" eb="21">
      <t>ガッカ</t>
    </rPh>
    <rPh sb="21" eb="23">
      <t>イジョウ</t>
    </rPh>
    <rPh sb="24" eb="26">
      <t>カイセツ</t>
    </rPh>
    <rPh sb="30" eb="32">
      <t>バアイ</t>
    </rPh>
    <rPh sb="35" eb="38">
      <t>ゴウケイスウ</t>
    </rPh>
    <rPh sb="40" eb="42">
      <t>ニュウリョク</t>
    </rPh>
    <phoneticPr fontId="9"/>
  </si>
  <si>
    <t>７．自県内就職者数は、就職決定者（ａ）のうち、貴短期大学が所在する都道府県内において就職した人数をご入力ください。</t>
    <rPh sb="2" eb="4">
      <t>ジケン</t>
    </rPh>
    <rPh sb="4" eb="5">
      <t>ナイ</t>
    </rPh>
    <rPh sb="5" eb="7">
      <t>シュウショク</t>
    </rPh>
    <rPh sb="7" eb="8">
      <t>シャ</t>
    </rPh>
    <rPh sb="8" eb="9">
      <t>スウ</t>
    </rPh>
    <rPh sb="11" eb="13">
      <t>シュウショク</t>
    </rPh>
    <rPh sb="13" eb="15">
      <t>ケッテイ</t>
    </rPh>
    <rPh sb="15" eb="16">
      <t>シャ</t>
    </rPh>
    <rPh sb="23" eb="24">
      <t>キ</t>
    </rPh>
    <rPh sb="24" eb="26">
      <t>タンキ</t>
    </rPh>
    <rPh sb="26" eb="28">
      <t>ダイガク</t>
    </rPh>
    <rPh sb="29" eb="31">
      <t>ショザイ</t>
    </rPh>
    <rPh sb="33" eb="37">
      <t>トドウフケン</t>
    </rPh>
    <rPh sb="37" eb="38">
      <t>ナイ</t>
    </rPh>
    <rPh sb="42" eb="44">
      <t>シュウショク</t>
    </rPh>
    <rPh sb="46" eb="48">
      <t>ニンズウ</t>
    </rPh>
    <rPh sb="50" eb="52">
      <t>ニュウリョク</t>
    </rPh>
    <phoneticPr fontId="9"/>
  </si>
  <si>
    <t>　　また、1つの学科に複数の専攻を開設している場合は、当該学科の分野を確認し、すべての専攻の人数を合計してご入力ください。</t>
    <rPh sb="8" eb="10">
      <t>ガッカ</t>
    </rPh>
    <rPh sb="11" eb="13">
      <t>フクスウ</t>
    </rPh>
    <rPh sb="14" eb="16">
      <t>センコウ</t>
    </rPh>
    <rPh sb="17" eb="19">
      <t>カイセツ</t>
    </rPh>
    <rPh sb="23" eb="25">
      <t>バアイ</t>
    </rPh>
    <rPh sb="43" eb="45">
      <t>センコウ</t>
    </rPh>
    <rPh sb="46" eb="48">
      <t>ニンズウ</t>
    </rPh>
    <rPh sb="49" eb="51">
      <t>ゴウケイ</t>
    </rPh>
    <rPh sb="54" eb="56">
      <t>ニュウリョク</t>
    </rPh>
    <phoneticPr fontId="9"/>
  </si>
  <si>
    <t>（例：生活学科に食物栄養専攻、介護福祉専攻、幼児教育専攻を開設している場合、「家政」欄に生活学科と入力し、それ以降の欄に３つの専攻の合計人数を入力。）</t>
    <rPh sb="3" eb="5">
      <t>セイカツ</t>
    </rPh>
    <rPh sb="5" eb="7">
      <t>ガッカ</t>
    </rPh>
    <rPh sb="8" eb="10">
      <t>ショクモツ</t>
    </rPh>
    <rPh sb="10" eb="12">
      <t>エイヨウ</t>
    </rPh>
    <rPh sb="12" eb="14">
      <t>センコウ</t>
    </rPh>
    <rPh sb="15" eb="17">
      <t>カイゴ</t>
    </rPh>
    <rPh sb="17" eb="19">
      <t>フクシ</t>
    </rPh>
    <rPh sb="19" eb="21">
      <t>センコウ</t>
    </rPh>
    <rPh sb="22" eb="24">
      <t>ヨウジ</t>
    </rPh>
    <rPh sb="24" eb="26">
      <t>キョウイク</t>
    </rPh>
    <rPh sb="26" eb="28">
      <t>センコウ</t>
    </rPh>
    <rPh sb="29" eb="31">
      <t>カイセツ</t>
    </rPh>
    <rPh sb="35" eb="37">
      <t>バアイ</t>
    </rPh>
    <rPh sb="39" eb="41">
      <t>カセイ</t>
    </rPh>
    <rPh sb="42" eb="43">
      <t>ラン</t>
    </rPh>
    <rPh sb="44" eb="46">
      <t>セイカツ</t>
    </rPh>
    <rPh sb="46" eb="48">
      <t>ガッカ</t>
    </rPh>
    <rPh sb="49" eb="51">
      <t>ニュウリョク</t>
    </rPh>
    <rPh sb="55" eb="57">
      <t>イコウ</t>
    </rPh>
    <rPh sb="58" eb="59">
      <t>ラン</t>
    </rPh>
    <rPh sb="63" eb="65">
      <t>センコウ</t>
    </rPh>
    <rPh sb="66" eb="68">
      <t>ゴウケイ</t>
    </rPh>
    <rPh sb="68" eb="69">
      <t>ニン</t>
    </rPh>
    <rPh sb="69" eb="70">
      <t>スウ</t>
    </rPh>
    <rPh sb="71" eb="73">
      <t>ニュウリョク</t>
    </rPh>
    <phoneticPr fontId="9"/>
  </si>
  <si>
    <t>共通</t>
    <rPh sb="0" eb="2">
      <t>キョウツウ</t>
    </rPh>
    <phoneticPr fontId="64"/>
  </si>
  <si>
    <r>
      <t>1</t>
    </r>
    <r>
      <rPr>
        <sz val="11"/>
        <color theme="1"/>
        <rFont val="ＭＳ Ｐゴシック"/>
        <family val="2"/>
        <charset val="128"/>
        <scheme val="minor"/>
      </rPr>
      <t>-a</t>
    </r>
    <phoneticPr fontId="56"/>
  </si>
  <si>
    <r>
      <t>1</t>
    </r>
    <r>
      <rPr>
        <sz val="11"/>
        <color theme="1"/>
        <rFont val="ＭＳ Ｐゴシック"/>
        <family val="2"/>
        <charset val="128"/>
        <scheme val="minor"/>
      </rPr>
      <t>-b</t>
    </r>
    <phoneticPr fontId="56"/>
  </si>
  <si>
    <r>
      <t>1</t>
    </r>
    <r>
      <rPr>
        <sz val="11"/>
        <color theme="1"/>
        <rFont val="ＭＳ Ｐゴシック"/>
        <family val="2"/>
        <charset val="128"/>
        <scheme val="minor"/>
      </rPr>
      <t>-c</t>
    </r>
    <phoneticPr fontId="56"/>
  </si>
  <si>
    <t>企業・団体</t>
    <rPh sb="0" eb="2">
      <t>キギョウ</t>
    </rPh>
    <rPh sb="3" eb="5">
      <t>ダンタイ</t>
    </rPh>
    <phoneticPr fontId="9"/>
  </si>
  <si>
    <t>①</t>
  </si>
  <si>
    <t>②</t>
  </si>
  <si>
    <t>③</t>
  </si>
  <si>
    <t>④</t>
  </si>
  <si>
    <t>⑤</t>
  </si>
  <si>
    <t>⑥</t>
  </si>
  <si>
    <t>⑦-a</t>
  </si>
  <si>
    <t>⑦-b</t>
  </si>
  <si>
    <t>⑦-c</t>
  </si>
  <si>
    <t>⑦-d</t>
  </si>
  <si>
    <t>⑦その他</t>
    <rPh sb="3" eb="4">
      <t>タ</t>
    </rPh>
    <phoneticPr fontId="9"/>
  </si>
  <si>
    <t>⑧-1具体的</t>
    <rPh sb="3" eb="5">
      <t>グタイ</t>
    </rPh>
    <rPh sb="5" eb="6">
      <t>テキ</t>
    </rPh>
    <phoneticPr fontId="9"/>
  </si>
  <si>
    <t>⑧-1対応</t>
    <rPh sb="3" eb="5">
      <t>タイオウ</t>
    </rPh>
    <phoneticPr fontId="9"/>
  </si>
  <si>
    <t>⑧-2具体的</t>
    <rPh sb="3" eb="5">
      <t>グタイ</t>
    </rPh>
    <rPh sb="5" eb="6">
      <t>テキ</t>
    </rPh>
    <phoneticPr fontId="9"/>
  </si>
  <si>
    <t>⑧-2対応</t>
    <rPh sb="3" eb="5">
      <t>タイオウ</t>
    </rPh>
    <phoneticPr fontId="9"/>
  </si>
  <si>
    <t>⑧-3具体的</t>
    <rPh sb="3" eb="5">
      <t>グタイ</t>
    </rPh>
    <rPh sb="5" eb="6">
      <t>テキ</t>
    </rPh>
    <phoneticPr fontId="9"/>
  </si>
  <si>
    <t>⑧-3対応</t>
    <rPh sb="3" eb="5">
      <t>タイオウ</t>
    </rPh>
    <phoneticPr fontId="9"/>
  </si>
  <si>
    <t>幼稚園教諭・保育士</t>
    <rPh sb="0" eb="3">
      <t>ヨウチエン</t>
    </rPh>
    <rPh sb="3" eb="5">
      <t>キョウユ</t>
    </rPh>
    <rPh sb="6" eb="9">
      <t>ホイクシ</t>
    </rPh>
    <phoneticPr fontId="9"/>
  </si>
  <si>
    <t>⑪幼稚園</t>
    <rPh sb="1" eb="4">
      <t>ヨウチエン</t>
    </rPh>
    <phoneticPr fontId="9"/>
  </si>
  <si>
    <t>⑪保育所</t>
    <rPh sb="1" eb="3">
      <t>ホイク</t>
    </rPh>
    <rPh sb="3" eb="4">
      <t>ショ</t>
    </rPh>
    <phoneticPr fontId="9"/>
  </si>
  <si>
    <t>⑪認定</t>
    <rPh sb="1" eb="3">
      <t>ニンテイ</t>
    </rPh>
    <phoneticPr fontId="9"/>
  </si>
  <si>
    <t>⑪その他</t>
    <rPh sb="3" eb="4">
      <t>タ</t>
    </rPh>
    <phoneticPr fontId="9"/>
  </si>
  <si>
    <t>介護福祉士</t>
    <rPh sb="0" eb="2">
      <t>カイゴ</t>
    </rPh>
    <rPh sb="2" eb="4">
      <t>フクシ</t>
    </rPh>
    <rPh sb="4" eb="5">
      <t>シ</t>
    </rPh>
    <phoneticPr fontId="9"/>
  </si>
  <si>
    <t>栄養士</t>
    <rPh sb="0" eb="3">
      <t>エイヨウシ</t>
    </rPh>
    <phoneticPr fontId="9"/>
  </si>
  <si>
    <t>専門職1</t>
    <rPh sb="0" eb="2">
      <t>センモン</t>
    </rPh>
    <rPh sb="2" eb="3">
      <t>ショク</t>
    </rPh>
    <phoneticPr fontId="9"/>
  </si>
  <si>
    <t>職名</t>
    <rPh sb="0" eb="2">
      <t>ショクメイ</t>
    </rPh>
    <phoneticPr fontId="9"/>
  </si>
  <si>
    <t>専門職2</t>
    <rPh sb="0" eb="2">
      <t>センモン</t>
    </rPh>
    <rPh sb="2" eb="3">
      <t>ショク</t>
    </rPh>
    <phoneticPr fontId="9"/>
  </si>
  <si>
    <r>
      <t>　　看護師</t>
    </r>
    <r>
      <rPr>
        <sz val="12"/>
        <rFont val="ＭＳ 明朝"/>
        <family val="1"/>
        <charset val="128"/>
      </rPr>
      <t>、</t>
    </r>
    <r>
      <rPr>
        <sz val="12"/>
        <rFont val="ＭＳ Ｐ明朝"/>
        <family val="1"/>
        <charset val="128"/>
      </rPr>
      <t>准看護師</t>
    </r>
    <r>
      <rPr>
        <sz val="12"/>
        <rFont val="ＭＳ 明朝"/>
        <family val="1"/>
        <charset val="128"/>
      </rPr>
      <t>、</t>
    </r>
    <r>
      <rPr>
        <sz val="12"/>
        <rFont val="ＭＳ Ｐ明朝"/>
        <family val="1"/>
        <charset val="128"/>
      </rPr>
      <t>臨床検査技師</t>
    </r>
    <r>
      <rPr>
        <sz val="12"/>
        <rFont val="ＭＳ 明朝"/>
        <family val="1"/>
        <charset val="128"/>
      </rPr>
      <t>、</t>
    </r>
    <r>
      <rPr>
        <sz val="12"/>
        <rFont val="ＭＳ Ｐ明朝"/>
        <family val="1"/>
        <charset val="128"/>
      </rPr>
      <t>臨床工学技師</t>
    </r>
    <r>
      <rPr>
        <sz val="12"/>
        <rFont val="ＭＳ 明朝"/>
        <family val="1"/>
        <charset val="128"/>
      </rPr>
      <t>、</t>
    </r>
    <r>
      <rPr>
        <sz val="12"/>
        <rFont val="ＭＳ Ｐ明朝"/>
        <family val="1"/>
        <charset val="128"/>
      </rPr>
      <t>理学療法士</t>
    </r>
    <r>
      <rPr>
        <sz val="12"/>
        <rFont val="ＭＳ 明朝"/>
        <family val="1"/>
        <charset val="128"/>
      </rPr>
      <t>、</t>
    </r>
    <r>
      <rPr>
        <sz val="12"/>
        <rFont val="ＭＳ Ｐ明朝"/>
        <family val="1"/>
        <charset val="128"/>
      </rPr>
      <t>診療放射線技師</t>
    </r>
    <r>
      <rPr>
        <sz val="12"/>
        <rFont val="ＭＳ 明朝"/>
        <family val="1"/>
        <charset val="128"/>
      </rPr>
      <t>、</t>
    </r>
    <r>
      <rPr>
        <sz val="12"/>
        <rFont val="ＭＳ Ｐ明朝"/>
        <family val="1"/>
        <charset val="128"/>
      </rPr>
      <t>歯科衛生士</t>
    </r>
    <r>
      <rPr>
        <sz val="12"/>
        <rFont val="ＭＳ 明朝"/>
        <family val="1"/>
        <charset val="128"/>
      </rPr>
      <t>、</t>
    </r>
    <r>
      <rPr>
        <sz val="12"/>
        <rFont val="ＭＳ Ｐ明朝"/>
        <family val="1"/>
        <charset val="128"/>
      </rPr>
      <t>歯科技工士</t>
    </r>
    <r>
      <rPr>
        <sz val="12"/>
        <rFont val="ＭＳ 明朝"/>
        <family val="1"/>
        <charset val="128"/>
      </rPr>
      <t>、美容師、調理師、</t>
    </r>
    <r>
      <rPr>
        <sz val="12"/>
        <rFont val="ＭＳ Ｐ明朝"/>
        <family val="1"/>
        <charset val="128"/>
      </rPr>
      <t>製菓衛生師、</t>
    </r>
    <rPh sb="2" eb="4">
      <t>カンゴ</t>
    </rPh>
    <rPh sb="4" eb="5">
      <t>シ</t>
    </rPh>
    <rPh sb="6" eb="7">
      <t>ジュン</t>
    </rPh>
    <rPh sb="7" eb="10">
      <t>カンゴシ</t>
    </rPh>
    <rPh sb="11" eb="13">
      <t>リンショウ</t>
    </rPh>
    <rPh sb="13" eb="15">
      <t>ケンサ</t>
    </rPh>
    <rPh sb="15" eb="17">
      <t>ギシ</t>
    </rPh>
    <rPh sb="18" eb="20">
      <t>リンショウ</t>
    </rPh>
    <rPh sb="20" eb="22">
      <t>コウガク</t>
    </rPh>
    <rPh sb="22" eb="24">
      <t>ギシ</t>
    </rPh>
    <rPh sb="25" eb="27">
      <t>リガク</t>
    </rPh>
    <rPh sb="27" eb="30">
      <t>リョウホウシ</t>
    </rPh>
    <rPh sb="31" eb="33">
      <t>シンリョウ</t>
    </rPh>
    <rPh sb="33" eb="36">
      <t>ホウシャセン</t>
    </rPh>
    <rPh sb="36" eb="38">
      <t>ギシ</t>
    </rPh>
    <rPh sb="39" eb="41">
      <t>シカ</t>
    </rPh>
    <rPh sb="41" eb="44">
      <t>エイセイシ</t>
    </rPh>
    <rPh sb="45" eb="47">
      <t>シカ</t>
    </rPh>
    <rPh sb="47" eb="50">
      <t>ギコウシ</t>
    </rPh>
    <phoneticPr fontId="9"/>
  </si>
  <si>
    <r>
      <rPr>
        <sz val="12"/>
        <rFont val="ＭＳ 明朝"/>
        <family val="1"/>
        <charset val="128"/>
      </rPr>
      <t xml:space="preserve"> </t>
    </r>
    <r>
      <rPr>
        <sz val="12"/>
        <rFont val="ＭＳ Ｐ明朝"/>
        <family val="1"/>
        <charset val="128"/>
      </rPr>
      <t>　</t>
    </r>
    <r>
      <rPr>
        <sz val="12"/>
        <rFont val="ＭＳ 明朝"/>
        <family val="1"/>
        <charset val="128"/>
      </rPr>
      <t>自動車整備士</t>
    </r>
    <r>
      <rPr>
        <sz val="12"/>
        <rFont val="ＭＳ Ｐ明朝"/>
        <family val="1"/>
        <charset val="128"/>
      </rPr>
      <t>》　等を示します。</t>
    </r>
    <r>
      <rPr>
        <sz val="12"/>
        <rFont val="ＭＳ 明朝"/>
        <family val="1"/>
        <charset val="128"/>
      </rPr>
      <t>(　)</t>
    </r>
    <r>
      <rPr>
        <sz val="12"/>
        <rFont val="ＭＳ Ｐ明朝"/>
        <family val="1"/>
        <charset val="128"/>
      </rPr>
      <t>内に具体的職名および当該人数をご入力ください。</t>
    </r>
    <rPh sb="7" eb="8">
      <t>シ</t>
    </rPh>
    <rPh sb="10" eb="11">
      <t>トウ</t>
    </rPh>
    <rPh sb="36" eb="38">
      <t>ニュウリョク</t>
    </rPh>
    <phoneticPr fontId="9"/>
  </si>
  <si>
    <t>入力者</t>
    <rPh sb="0" eb="2">
      <t>ニュウリョク</t>
    </rPh>
    <rPh sb="2" eb="3">
      <t>シャ</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</si>
</sst>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
  </numFmts>
  <fonts count="7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20"/>
      <name val="ＭＳ Ｐ明朝"/>
      <family val="1"/>
      <charset val="128"/>
    </font>
    <font>
      <b/>
      <sz val="14"/>
      <name val="ＭＳ Ｐ明朝"/>
      <family val="1"/>
      <charset val="128"/>
    </font>
    <font>
      <u/>
      <sz val="20"/>
      <name val="HG丸ｺﾞｼｯｸM-PRO"/>
      <family val="3"/>
      <charset val="128"/>
    </font>
    <font>
      <u/>
      <sz val="11"/>
      <name val="ＭＳ Ｐ明朝"/>
      <family val="1"/>
      <charset val="128"/>
    </font>
    <font>
      <u/>
      <sz val="20"/>
      <name val="ＭＳ Ｐ明朝"/>
      <family val="1"/>
      <charset val="128"/>
    </font>
    <font>
      <sz val="6"/>
      <name val="ＭＳ Ｐ明朝"/>
      <family val="1"/>
      <charset val="128"/>
    </font>
    <font>
      <b/>
      <sz val="18"/>
      <name val="ＭＳ Ｐゴシック"/>
      <family val="3"/>
      <charset val="128"/>
    </font>
    <font>
      <sz val="20"/>
      <name val="ＭＳ Ｐゴシック"/>
      <family val="3"/>
      <charset val="128"/>
    </font>
    <font>
      <sz val="12"/>
      <name val="ＭＳ Ｐ明朝"/>
      <family val="1"/>
      <charset val="128"/>
    </font>
    <font>
      <sz val="12"/>
      <name val="ＭＳ Ｐゴシック"/>
      <family val="3"/>
      <charset val="128"/>
    </font>
    <font>
      <b/>
      <sz val="18"/>
      <color indexed="12"/>
      <name val="ＭＳ 明朝"/>
      <family val="1"/>
      <charset val="128"/>
    </font>
    <font>
      <sz val="8"/>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b/>
      <u/>
      <sz val="14"/>
      <name val="ＭＳ Ｐ明朝"/>
      <family val="1"/>
      <charset val="128"/>
    </font>
    <font>
      <b/>
      <sz val="12"/>
      <name val="ＭＳ Ｐ明朝"/>
      <family val="1"/>
      <charset val="128"/>
    </font>
    <font>
      <b/>
      <sz val="11"/>
      <name val="ＭＳ Ｐ明朝"/>
      <family val="1"/>
      <charset val="128"/>
    </font>
    <font>
      <b/>
      <sz val="8"/>
      <name val="ＭＳ Ｐ明朝"/>
      <family val="1"/>
      <charset val="128"/>
    </font>
    <font>
      <b/>
      <sz val="8"/>
      <name val="ＭＳ Ｐゴシック"/>
      <family val="3"/>
      <charset val="128"/>
    </font>
    <font>
      <b/>
      <sz val="11"/>
      <name val="ＭＳ ゴシック"/>
      <family val="3"/>
      <charset val="128"/>
    </font>
    <font>
      <b/>
      <sz val="9"/>
      <name val="ＭＳ Ｐ明朝"/>
      <family val="1"/>
      <charset val="128"/>
    </font>
    <font>
      <b/>
      <sz val="10"/>
      <name val="HG創英角ｺﾞｼｯｸUB"/>
      <family val="3"/>
      <charset val="128"/>
    </font>
    <font>
      <sz val="16"/>
      <name val="HG丸ｺﾞｼｯｸM-PRO"/>
      <family val="3"/>
      <charset val="128"/>
    </font>
    <font>
      <b/>
      <u/>
      <sz val="12"/>
      <name val="ＭＳ Ｐ明朝"/>
      <family val="1"/>
      <charset val="128"/>
    </font>
    <font>
      <sz val="12"/>
      <name val="ＭＳ 明朝"/>
      <family val="1"/>
      <charset val="128"/>
    </font>
    <font>
      <u/>
      <sz val="12"/>
      <name val="ＭＳ Ｐ明朝"/>
      <family val="1"/>
      <charset val="128"/>
    </font>
    <font>
      <sz val="12"/>
      <name val="HG丸ｺﾞｼｯｸM-PRO"/>
      <family val="3"/>
      <charset val="128"/>
    </font>
    <font>
      <sz val="11"/>
      <name val="HG丸ｺﾞｼｯｸM-PRO"/>
      <family val="3"/>
      <charset val="128"/>
    </font>
    <font>
      <sz val="7"/>
      <name val="ＭＳ 明朝"/>
      <family val="1"/>
      <charset val="128"/>
    </font>
    <font>
      <sz val="14"/>
      <name val="ＭＳ Ｐゴシック"/>
      <family val="3"/>
      <charset val="128"/>
    </font>
    <font>
      <sz val="14"/>
      <name val="ＭＳ Ｐ明朝"/>
      <family val="1"/>
      <charset val="128"/>
    </font>
    <font>
      <sz val="14"/>
      <name val="ＭＳ ゴシック"/>
      <family val="3"/>
      <charset val="128"/>
    </font>
    <font>
      <sz val="28"/>
      <name val="HG丸ｺﾞｼｯｸM-PRO"/>
      <family val="3"/>
      <charset val="128"/>
    </font>
    <font>
      <sz val="18"/>
      <name val="ＭＳ Ｐゴシック"/>
      <family val="3"/>
      <charset val="128"/>
    </font>
    <font>
      <sz val="11"/>
      <color theme="1"/>
      <name val="ＭＳ 明朝"/>
      <family val="1"/>
      <charset val="128"/>
    </font>
    <font>
      <sz val="10"/>
      <color theme="1"/>
      <name val="ＭＳ Ｐ明朝"/>
      <family val="1"/>
      <charset val="128"/>
    </font>
    <font>
      <sz val="10.5"/>
      <name val="ＭＳ Ｐゴシック"/>
      <family val="3"/>
      <charset val="128"/>
    </font>
    <font>
      <sz val="11"/>
      <color theme="1"/>
      <name val="ＭＳ Ｐ明朝"/>
      <family val="1"/>
      <charset val="128"/>
    </font>
    <font>
      <sz val="14"/>
      <name val="HG丸ｺﾞｼｯｸM-PRO"/>
      <family val="3"/>
      <charset val="128"/>
    </font>
    <font>
      <sz val="8"/>
      <name val="ＭＳ Ｐゴシック"/>
      <family val="3"/>
      <charset val="128"/>
    </font>
    <font>
      <sz val="24"/>
      <name val="HG創英角ﾎﾟｯﾌﾟ体"/>
      <family val="3"/>
      <charset val="128"/>
    </font>
    <font>
      <sz val="11"/>
      <color rgb="FFFF0000"/>
      <name val="ＭＳ Ｐ明朝"/>
      <family val="1"/>
      <charset val="128"/>
    </font>
    <font>
      <b/>
      <sz val="14"/>
      <color rgb="FFFF0000"/>
      <name val="ＭＳ Ｐ明朝"/>
      <family val="1"/>
      <charset val="128"/>
    </font>
    <font>
      <b/>
      <sz val="12"/>
      <color rgb="FFFF0000"/>
      <name val="ＭＳ Ｐ明朝"/>
      <family val="1"/>
      <charset val="128"/>
    </font>
    <font>
      <sz val="6"/>
      <name val="ＭＳ Ｐゴシック"/>
      <family val="2"/>
      <charset val="128"/>
      <scheme val="minor"/>
    </font>
    <font>
      <b/>
      <sz val="11"/>
      <color rgb="FFFF0000"/>
      <name val="ＭＳ Ｐゴシック"/>
      <family val="3"/>
      <charset val="128"/>
    </font>
    <font>
      <i/>
      <sz val="10"/>
      <name val="ＭＳ Ｐゴシック"/>
      <family val="3"/>
      <charset val="128"/>
    </font>
    <font>
      <b/>
      <sz val="8"/>
      <color rgb="FFFF0000"/>
      <name val="ＭＳ Ｐゴシック"/>
      <family val="3"/>
      <charset val="128"/>
    </font>
    <font>
      <sz val="11"/>
      <name val="ＭＳ Ｐゴシック"/>
      <family val="3"/>
      <charset val="128"/>
      <scheme val="minor"/>
    </font>
    <font>
      <sz val="14"/>
      <name val="ＭＳ Ｐゴシック"/>
      <family val="3"/>
      <charset val="128"/>
      <scheme val="minor"/>
    </font>
    <font>
      <sz val="11"/>
      <name val="ＭＳ Ｐゴシック"/>
      <family val="3"/>
      <charset val="128"/>
      <scheme val="major"/>
    </font>
    <font>
      <sz val="11"/>
      <color theme="1"/>
      <name val="ＭＳ Ｐゴシック"/>
      <family val="3"/>
      <charset val="128"/>
    </font>
    <font>
      <b/>
      <sz val="15"/>
      <color theme="3"/>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rgb="FF000000"/>
      <name val="ＭＳ Ｐゴシック"/>
      <family val="3"/>
      <charset val="128"/>
    </font>
    <font>
      <sz val="14"/>
      <name val="ＭＳ 明朝"/>
      <family val="1"/>
      <charset val="128"/>
    </font>
    <font>
      <b/>
      <sz val="13"/>
      <name val="HG丸ｺﾞｼｯｸM-PRO"/>
      <family val="3"/>
      <charset val="128"/>
    </font>
    <font>
      <b/>
      <sz val="16"/>
      <name val="HG丸ｺﾞｼｯｸM-PRO"/>
      <family val="3"/>
      <charset val="128"/>
    </font>
    <font>
      <sz val="16"/>
      <name val="ＭＳ Ｐゴシック"/>
      <family val="3"/>
      <charset val="128"/>
    </font>
    <font>
      <b/>
      <sz val="13"/>
      <name val="ＭＳ Ｐゴシック"/>
      <family val="3"/>
      <charset val="128"/>
    </font>
    <font>
      <sz val="11"/>
      <color rgb="FFFF0000"/>
      <name val="ＭＳ Ｐゴシック"/>
      <family val="3"/>
      <charset val="128"/>
    </font>
    <font>
      <b/>
      <sz val="14"/>
      <name val="HG丸ｺﾞｼｯｸM-PRO"/>
      <family val="3"/>
      <charset val="128"/>
    </font>
    <font>
      <sz val="11"/>
      <color theme="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7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ashed">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style="thin">
        <color indexed="64"/>
      </top>
      <bottom/>
      <diagonal/>
    </border>
    <border>
      <left/>
      <right style="medium">
        <color indexed="64"/>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dashed">
        <color indexed="64"/>
      </right>
      <top style="medium">
        <color indexed="64"/>
      </top>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dotted">
        <color auto="1"/>
      </left>
      <right style="dotted">
        <color auto="1"/>
      </right>
      <top/>
      <bottom/>
      <diagonal/>
    </border>
    <border>
      <left/>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s>
  <cellStyleXfs count="9">
    <xf numFmtId="0" fontId="0" fillId="0" borderId="0"/>
    <xf numFmtId="0" fontId="7" fillId="0" borderId="0">
      <alignment vertical="center"/>
    </xf>
    <xf numFmtId="0" fontId="7" fillId="0" borderId="0">
      <alignment vertical="center"/>
    </xf>
    <xf numFmtId="0" fontId="6" fillId="0" borderId="0">
      <alignment vertical="center"/>
    </xf>
    <xf numFmtId="0" fontId="7" fillId="0" borderId="0"/>
    <xf numFmtId="0" fontId="65" fillId="0" borderId="0">
      <alignment vertical="center"/>
    </xf>
    <xf numFmtId="0" fontId="7" fillId="0" borderId="0"/>
    <xf numFmtId="0" fontId="66" fillId="0" borderId="0" applyNumberFormat="0" applyFill="0" applyBorder="0" applyProtection="0"/>
    <xf numFmtId="0" fontId="67" fillId="0" borderId="0"/>
  </cellStyleXfs>
  <cellXfs count="542">
    <xf numFmtId="0" fontId="0" fillId="0" borderId="0" xfId="0"/>
    <xf numFmtId="0" fontId="7" fillId="0" borderId="0" xfId="1">
      <alignment vertical="center"/>
    </xf>
    <xf numFmtId="0" fontId="7" fillId="0" borderId="0" xfId="1" applyAlignment="1">
      <alignment horizontal="center" vertical="center"/>
    </xf>
    <xf numFmtId="0" fontId="7" fillId="0" borderId="0" xfId="1" applyFill="1">
      <alignment vertical="center"/>
    </xf>
    <xf numFmtId="0" fontId="7" fillId="0" borderId="0" xfId="1" applyFill="1" applyAlignment="1">
      <alignment horizontal="center" vertical="center"/>
    </xf>
    <xf numFmtId="1" fontId="49" fillId="0" borderId="51" xfId="0" applyNumberFormat="1" applyFont="1" applyFill="1" applyBorder="1" applyAlignment="1" applyProtection="1">
      <alignment horizontal="left" vertical="center" shrinkToFit="1"/>
    </xf>
    <xf numFmtId="0" fontId="23" fillId="0" borderId="0" xfId="1" applyFont="1">
      <alignment vertical="center"/>
    </xf>
    <xf numFmtId="0" fontId="0" fillId="0" borderId="0" xfId="0" applyProtection="1"/>
    <xf numFmtId="49" fontId="52" fillId="0" borderId="0" xfId="0" applyNumberFormat="1" applyFont="1" applyBorder="1" applyAlignment="1" applyProtection="1">
      <alignment vertical="center"/>
    </xf>
    <xf numFmtId="49" fontId="19" fillId="0" borderId="51" xfId="0" applyNumberFormat="1" applyFont="1" applyBorder="1" applyAlignment="1" applyProtection="1">
      <alignment horizontal="center" vertical="center"/>
    </xf>
    <xf numFmtId="0" fontId="8" fillId="0" borderId="0" xfId="0" applyFont="1" applyBorder="1" applyProtection="1"/>
    <xf numFmtId="0" fontId="19" fillId="0" borderId="51" xfId="0" applyNumberFormat="1" applyFont="1" applyBorder="1" applyAlignment="1" applyProtection="1">
      <alignment horizontal="center" vertical="center"/>
    </xf>
    <xf numFmtId="0" fontId="0" fillId="0" borderId="0" xfId="0" applyBorder="1" applyProtection="1"/>
    <xf numFmtId="0" fontId="0" fillId="0" borderId="0" xfId="0" applyAlignment="1" applyProtection="1">
      <alignment horizontal="center"/>
    </xf>
    <xf numFmtId="0" fontId="46" fillId="0" borderId="51" xfId="0" applyFont="1" applyFill="1" applyBorder="1" applyAlignment="1" applyProtection="1">
      <alignment horizontal="center" vertical="center" wrapText="1"/>
    </xf>
    <xf numFmtId="0" fontId="47" fillId="0" borderId="51" xfId="0" applyFont="1" applyFill="1" applyBorder="1" applyAlignment="1" applyProtection="1">
      <alignment horizontal="center" vertical="center" wrapText="1"/>
    </xf>
    <xf numFmtId="0" fontId="49" fillId="0" borderId="51" xfId="0" applyFont="1" applyFill="1" applyBorder="1" applyAlignment="1" applyProtection="1">
      <alignment horizontal="center" vertical="center" shrinkToFit="1"/>
    </xf>
    <xf numFmtId="0" fontId="46" fillId="0" borderId="51" xfId="0" applyFont="1" applyFill="1" applyBorder="1" applyAlignment="1" applyProtection="1">
      <alignment vertical="center"/>
    </xf>
    <xf numFmtId="0" fontId="49" fillId="0" borderId="51" xfId="0" applyFont="1" applyFill="1" applyBorder="1" applyAlignment="1" applyProtection="1">
      <alignment horizontal="center" vertical="center"/>
    </xf>
    <xf numFmtId="0" fontId="46" fillId="0" borderId="0" xfId="0" applyFont="1" applyFill="1" applyAlignment="1" applyProtection="1">
      <alignmen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7" fillId="0" borderId="0" xfId="0" applyFont="1" applyProtection="1"/>
    <xf numFmtId="0" fontId="19" fillId="0" borderId="0" xfId="0" applyFont="1" applyProtection="1"/>
    <xf numFmtId="0" fontId="8" fillId="0" borderId="0" xfId="0" applyFont="1" applyAlignment="1" applyProtection="1">
      <alignment vertical="center"/>
    </xf>
    <xf numFmtId="0" fontId="16" fillId="0" borderId="0" xfId="0" applyFont="1" applyBorder="1" applyAlignment="1" applyProtection="1">
      <alignment horizontal="right"/>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28" fillId="0" borderId="0" xfId="0" applyFont="1" applyBorder="1" applyAlignment="1" applyProtection="1">
      <alignment horizontal="right"/>
    </xf>
    <xf numFmtId="0" fontId="10" fillId="0" borderId="0" xfId="0" applyFont="1" applyProtection="1"/>
    <xf numFmtId="0" fontId="40" fillId="0" borderId="0" xfId="0" applyFont="1" applyProtection="1"/>
    <xf numFmtId="0" fontId="8" fillId="0" borderId="0" xfId="0" applyFont="1" applyBorder="1" applyAlignment="1" applyProtection="1">
      <alignment horizontal="center" vertical="center"/>
    </xf>
    <xf numFmtId="0" fontId="8" fillId="0" borderId="0" xfId="0" applyFont="1" applyProtection="1"/>
    <xf numFmtId="0" fontId="18" fillId="0" borderId="0" xfId="0" applyFont="1" applyBorder="1" applyAlignment="1" applyProtection="1">
      <alignment horizontal="left" vertical="center"/>
    </xf>
    <xf numFmtId="0" fontId="34" fillId="0" borderId="0" xfId="0" applyFont="1" applyBorder="1" applyAlignment="1" applyProtection="1">
      <alignment horizontal="left" vertical="center"/>
    </xf>
    <xf numFmtId="0" fontId="43" fillId="0" borderId="0" xfId="0" applyFont="1" applyBorder="1" applyAlignment="1" applyProtection="1">
      <alignment horizontal="left" vertical="center"/>
    </xf>
    <xf numFmtId="0" fontId="35" fillId="0" borderId="0" xfId="0" applyFont="1" applyAlignment="1" applyProtection="1">
      <alignment horizontal="right"/>
    </xf>
    <xf numFmtId="0" fontId="19" fillId="0" borderId="0" xfId="0" applyFont="1" applyAlignment="1" applyProtection="1">
      <alignment vertical="center"/>
    </xf>
    <xf numFmtId="0" fontId="10" fillId="0" borderId="0" xfId="0" applyFont="1" applyAlignment="1" applyProtection="1">
      <alignment horizontal="right"/>
    </xf>
    <xf numFmtId="0" fontId="19" fillId="0" borderId="0" xfId="0" applyFont="1" applyAlignment="1" applyProtection="1">
      <alignment vertical="top"/>
    </xf>
    <xf numFmtId="0" fontId="19" fillId="0" borderId="0" xfId="0" applyFont="1" applyAlignment="1" applyProtection="1">
      <alignment horizontal="right" vertical="center"/>
    </xf>
    <xf numFmtId="0" fontId="8" fillId="0" borderId="0" xfId="0" applyFont="1" applyAlignment="1" applyProtection="1">
      <alignment vertical="top"/>
    </xf>
    <xf numFmtId="0" fontId="19" fillId="0" borderId="0" xfId="0" applyFont="1" applyAlignment="1" applyProtection="1"/>
    <xf numFmtId="0" fontId="10" fillId="0" borderId="0" xfId="0" applyFont="1" applyAlignment="1" applyProtection="1">
      <alignment vertical="center"/>
    </xf>
    <xf numFmtId="0" fontId="19" fillId="0" borderId="0" xfId="0" applyFont="1" applyBorder="1" applyAlignment="1" applyProtection="1">
      <alignment vertical="center"/>
    </xf>
    <xf numFmtId="0" fontId="10" fillId="0" borderId="0" xfId="0" applyFont="1" applyBorder="1" applyProtection="1"/>
    <xf numFmtId="0" fontId="10" fillId="0" borderId="0" xfId="0" applyFont="1" applyBorder="1" applyAlignment="1" applyProtection="1">
      <alignment horizontal="right"/>
    </xf>
    <xf numFmtId="0" fontId="19" fillId="0" borderId="0" xfId="0" applyFont="1" applyBorder="1" applyAlignment="1" applyProtection="1">
      <alignment horizontal="left" vertical="center"/>
    </xf>
    <xf numFmtId="0" fontId="20" fillId="0" borderId="0" xfId="0" applyFont="1" applyProtection="1"/>
    <xf numFmtId="56" fontId="38" fillId="0" borderId="0" xfId="0" applyNumberFormat="1" applyFont="1" applyBorder="1" applyAlignment="1" applyProtection="1">
      <alignment horizontal="center" vertical="center"/>
    </xf>
    <xf numFmtId="0" fontId="7" fillId="0" borderId="0" xfId="0" applyFont="1" applyBorder="1" applyAlignment="1" applyProtection="1"/>
    <xf numFmtId="0" fontId="39" fillId="0" borderId="0" xfId="0" applyFont="1" applyBorder="1" applyAlignment="1" applyProtection="1">
      <alignment horizontal="center" vertical="center"/>
    </xf>
    <xf numFmtId="0" fontId="8" fillId="0" borderId="0" xfId="0" applyFont="1" applyBorder="1" applyAlignment="1" applyProtection="1">
      <alignment horizontal="distributed"/>
    </xf>
    <xf numFmtId="0" fontId="23" fillId="0" borderId="0" xfId="0" applyFont="1" applyProtection="1"/>
    <xf numFmtId="0" fontId="10" fillId="0" borderId="0" xfId="0" applyFont="1" applyAlignment="1" applyProtection="1">
      <alignment horizontal="right" vertical="center"/>
    </xf>
    <xf numFmtId="0" fontId="19" fillId="0" borderId="0" xfId="0" applyFont="1" applyAlignment="1" applyProtection="1">
      <alignment horizontal="left" vertical="center"/>
    </xf>
    <xf numFmtId="0" fontId="10" fillId="0" borderId="0" xfId="0" applyFont="1" applyAlignment="1" applyProtection="1">
      <alignment horizontal="left"/>
    </xf>
    <xf numFmtId="0" fontId="36" fillId="0" borderId="0" xfId="0" applyFont="1" applyProtection="1"/>
    <xf numFmtId="0" fontId="19" fillId="0" borderId="6" xfId="0" applyFont="1" applyBorder="1" applyAlignment="1" applyProtection="1">
      <alignment horizontal="center" vertical="center"/>
    </xf>
    <xf numFmtId="0" fontId="8" fillId="0" borderId="0" xfId="0" applyFont="1" applyProtection="1"/>
    <xf numFmtId="0" fontId="23" fillId="0" borderId="0" xfId="1" applyFont="1" applyFill="1">
      <alignment vertical="center"/>
    </xf>
    <xf numFmtId="0" fontId="8" fillId="0" borderId="0" xfId="0" applyFont="1" applyAlignment="1" applyProtection="1"/>
    <xf numFmtId="0" fontId="57" fillId="0" borderId="0" xfId="1" applyFont="1">
      <alignment vertical="center"/>
    </xf>
    <xf numFmtId="0" fontId="20" fillId="3" borderId="51" xfId="1" applyFont="1" applyFill="1" applyBorder="1" applyAlignment="1">
      <alignment horizontal="center" vertical="center"/>
    </xf>
    <xf numFmtId="0" fontId="7" fillId="0" borderId="62" xfId="1" applyBorder="1" applyAlignment="1">
      <alignment horizontal="center" vertical="center"/>
    </xf>
    <xf numFmtId="0" fontId="0" fillId="0" borderId="0" xfId="0" applyBorder="1" applyAlignment="1" applyProtection="1">
      <alignment horizontal="center"/>
    </xf>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12"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4" fillId="0" borderId="0" xfId="0" applyFont="1" applyProtection="1"/>
    <xf numFmtId="0" fontId="15" fillId="0" borderId="0" xfId="0" applyFont="1" applyProtection="1"/>
    <xf numFmtId="0" fontId="14" fillId="0" borderId="0" xfId="0" applyFont="1" applyBorder="1" applyProtection="1"/>
    <xf numFmtId="0" fontId="7" fillId="0" borderId="0" xfId="0" applyFont="1" applyBorder="1" applyAlignment="1" applyProtection="1">
      <alignment horizontal="center" vertical="center"/>
    </xf>
    <xf numFmtId="0" fontId="16" fillId="0" borderId="0" xfId="0" applyFont="1" applyBorder="1" applyAlignment="1" applyProtection="1">
      <alignment horizontal="right" vertical="center"/>
    </xf>
    <xf numFmtId="0" fontId="17" fillId="0" borderId="0" xfId="0" applyFont="1" applyBorder="1" applyAlignment="1" applyProtection="1">
      <alignment horizontal="center" vertical="center"/>
    </xf>
    <xf numFmtId="0" fontId="18" fillId="0" borderId="0" xfId="0" applyFont="1" applyAlignment="1" applyProtection="1">
      <alignment horizontal="center"/>
    </xf>
    <xf numFmtId="0" fontId="21" fillId="0" borderId="0" xfId="0" applyFont="1" applyAlignment="1" applyProtection="1">
      <alignment vertical="center"/>
    </xf>
    <xf numFmtId="0" fontId="22" fillId="0" borderId="0" xfId="0" applyFont="1" applyProtection="1"/>
    <xf numFmtId="0" fontId="0" fillId="0" borderId="0" xfId="0" applyFont="1" applyProtection="1"/>
    <xf numFmtId="0" fontId="23" fillId="0" borderId="1" xfId="0" applyFont="1" applyBorder="1" applyAlignment="1" applyProtection="1">
      <alignment horizontal="left" vertical="top"/>
    </xf>
    <xf numFmtId="0" fontId="7" fillId="0" borderId="2" xfId="0" applyFont="1" applyBorder="1" applyAlignment="1" applyProtection="1">
      <alignment horizontal="center" vertical="center"/>
    </xf>
    <xf numFmtId="0" fontId="7" fillId="0" borderId="10" xfId="0" applyFont="1" applyBorder="1" applyAlignment="1" applyProtection="1">
      <alignment vertical="top"/>
    </xf>
    <xf numFmtId="0" fontId="24" fillId="0" borderId="10" xfId="0" applyFont="1" applyFill="1" applyBorder="1" applyAlignment="1" applyProtection="1">
      <alignment horizontal="left" vertical="center"/>
    </xf>
    <xf numFmtId="0" fontId="8" fillId="0" borderId="0" xfId="0" applyFont="1" applyFill="1" applyBorder="1" applyProtection="1"/>
    <xf numFmtId="0" fontId="25" fillId="0" borderId="0" xfId="0" applyFont="1" applyFill="1" applyBorder="1" applyAlignment="1" applyProtection="1">
      <alignment horizontal="right"/>
    </xf>
    <xf numFmtId="0" fontId="7" fillId="0" borderId="0" xfId="0" applyFont="1" applyFill="1" applyBorder="1" applyAlignment="1" applyProtection="1">
      <alignment horizontal="center" vertical="top"/>
    </xf>
    <xf numFmtId="0" fontId="7" fillId="0" borderId="3" xfId="0" applyFont="1" applyFill="1" applyBorder="1" applyAlignment="1" applyProtection="1">
      <alignment horizontal="center" vertical="top"/>
    </xf>
    <xf numFmtId="0" fontId="7" fillId="0" borderId="0" xfId="0" applyFont="1" applyBorder="1" applyAlignment="1" applyProtection="1">
      <alignment horizontal="center" vertical="top"/>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distributed" vertical="center"/>
    </xf>
    <xf numFmtId="0" fontId="0" fillId="0" borderId="7" xfId="0" applyBorder="1" applyAlignment="1" applyProtection="1">
      <alignment vertical="center"/>
    </xf>
    <xf numFmtId="0" fontId="10" fillId="0" borderId="7" xfId="0" applyFont="1" applyFill="1" applyBorder="1" applyAlignment="1" applyProtection="1">
      <alignment horizontal="left" vertical="center"/>
    </xf>
    <xf numFmtId="0" fontId="25" fillId="0" borderId="7" xfId="0" applyFont="1" applyFill="1" applyBorder="1" applyAlignment="1" applyProtection="1">
      <alignment horizontal="right"/>
    </xf>
    <xf numFmtId="0" fontId="7" fillId="0" borderId="7" xfId="0" applyFont="1" applyFill="1" applyBorder="1" applyAlignment="1" applyProtection="1">
      <alignment horizontal="center" vertical="top"/>
    </xf>
    <xf numFmtId="0" fontId="22" fillId="0" borderId="0" xfId="0" applyFont="1" applyBorder="1" applyAlignment="1" applyProtection="1">
      <alignment horizontal="right"/>
    </xf>
    <xf numFmtId="0" fontId="23" fillId="0" borderId="0" xfId="0" applyFont="1" applyBorder="1" applyAlignment="1" applyProtection="1">
      <alignment horizontal="center" vertical="top"/>
    </xf>
    <xf numFmtId="0" fontId="12" fillId="0" borderId="0" xfId="0" applyFont="1" applyProtection="1"/>
    <xf numFmtId="0" fontId="8" fillId="0" borderId="0" xfId="0" applyFont="1" applyAlignment="1" applyProtection="1">
      <alignment horizontal="distributed" vertical="center"/>
    </xf>
    <xf numFmtId="0" fontId="12" fillId="0" borderId="0" xfId="0" applyFont="1" applyAlignment="1" applyProtection="1">
      <alignment vertical="center"/>
    </xf>
    <xf numFmtId="0" fontId="53" fillId="0" borderId="0" xfId="0" applyFont="1" applyProtection="1"/>
    <xf numFmtId="0" fontId="22"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22" xfId="0" applyFont="1" applyBorder="1" applyAlignment="1" applyProtection="1">
      <alignment vertical="center"/>
    </xf>
    <xf numFmtId="0" fontId="0" fillId="0" borderId="22" xfId="0" applyBorder="1" applyAlignment="1" applyProtection="1">
      <alignment vertical="center"/>
    </xf>
    <xf numFmtId="0" fontId="8" fillId="0" borderId="22" xfId="0" applyFont="1" applyBorder="1" applyProtection="1"/>
    <xf numFmtId="0" fontId="25" fillId="0" borderId="2" xfId="0" applyFont="1" applyBorder="1" applyAlignment="1" applyProtection="1">
      <alignment horizontal="right" vertical="center"/>
    </xf>
    <xf numFmtId="0" fontId="24" fillId="0" borderId="54" xfId="0"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28" fillId="0" borderId="0" xfId="0" applyFont="1" applyBorder="1" applyAlignment="1" applyProtection="1">
      <alignment horizontal="center" vertical="center" textRotation="255"/>
    </xf>
    <xf numFmtId="0" fontId="10" fillId="0" borderId="0" xfId="0" applyFont="1" applyBorder="1" applyAlignment="1" applyProtection="1">
      <alignment vertical="center" textRotation="255"/>
    </xf>
    <xf numFmtId="0" fontId="0" fillId="0" borderId="36" xfId="0" applyBorder="1" applyAlignment="1" applyProtection="1">
      <alignment vertical="center" textRotation="255"/>
    </xf>
    <xf numFmtId="0" fontId="8" fillId="0" borderId="36" xfId="0" applyFont="1" applyBorder="1" applyProtection="1"/>
    <xf numFmtId="0" fontId="0" fillId="0" borderId="36" xfId="0" applyBorder="1" applyAlignment="1" applyProtection="1">
      <alignment horizontal="distributed" vertical="center"/>
    </xf>
    <xf numFmtId="0" fontId="0" fillId="0" borderId="45" xfId="0" applyBorder="1" applyAlignment="1" applyProtection="1"/>
    <xf numFmtId="0" fontId="0" fillId="0" borderId="50" xfId="0" applyBorder="1" applyAlignment="1" applyProtection="1"/>
    <xf numFmtId="0" fontId="0" fillId="0" borderId="46" xfId="0" applyBorder="1" applyAlignment="1" applyProtection="1">
      <alignment vertical="center" textRotation="255"/>
    </xf>
    <xf numFmtId="0" fontId="27" fillId="0" borderId="47" xfId="0" applyFont="1" applyBorder="1" applyAlignment="1" applyProtection="1">
      <alignment horizontal="right" vertical="center" wrapText="1"/>
    </xf>
    <xf numFmtId="0" fontId="8" fillId="0" borderId="45" xfId="0" applyFont="1" applyBorder="1" applyAlignment="1" applyProtection="1">
      <alignment horizontal="left" vertical="center"/>
    </xf>
    <xf numFmtId="0" fontId="8" fillId="0" borderId="46" xfId="0" applyFont="1" applyBorder="1" applyAlignment="1" applyProtection="1">
      <alignment horizontal="left" vertical="center"/>
    </xf>
    <xf numFmtId="0" fontId="28" fillId="0" borderId="46" xfId="0" applyFont="1" applyBorder="1" applyAlignment="1" applyProtection="1">
      <alignment horizontal="right"/>
    </xf>
    <xf numFmtId="0" fontId="8"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Border="1" applyAlignment="1" applyProtection="1">
      <alignment horizontal="left"/>
    </xf>
    <xf numFmtId="0" fontId="8" fillId="0" borderId="5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50" fillId="0" borderId="0" xfId="1" applyFont="1" applyProtection="1">
      <alignment vertical="center"/>
    </xf>
    <xf numFmtId="0" fontId="44" fillId="0" borderId="0" xfId="0" applyFont="1" applyProtection="1"/>
    <xf numFmtId="0" fontId="7" fillId="4" borderId="57" xfId="1" applyFont="1" applyFill="1" applyBorder="1">
      <alignment vertical="center"/>
    </xf>
    <xf numFmtId="0" fontId="23" fillId="4" borderId="0" xfId="1" applyFont="1" applyFill="1">
      <alignment vertical="center"/>
    </xf>
    <xf numFmtId="0" fontId="7" fillId="4" borderId="60" xfId="1" applyFont="1" applyFill="1" applyBorder="1">
      <alignment vertical="center"/>
    </xf>
    <xf numFmtId="0" fontId="7" fillId="4" borderId="61" xfId="1" applyFont="1" applyFill="1" applyBorder="1">
      <alignment vertical="center"/>
    </xf>
    <xf numFmtId="0" fontId="0" fillId="4" borderId="60" xfId="1" applyFont="1" applyFill="1" applyBorder="1">
      <alignment vertical="center"/>
    </xf>
    <xf numFmtId="0" fontId="0" fillId="4" borderId="57" xfId="1" applyFont="1" applyFill="1" applyBorder="1">
      <alignment vertical="center"/>
    </xf>
    <xf numFmtId="0" fontId="7" fillId="4" borderId="58" xfId="1" applyFont="1" applyFill="1" applyBorder="1">
      <alignment vertical="center"/>
    </xf>
    <xf numFmtId="0" fontId="23" fillId="4" borderId="57" xfId="1" applyFont="1" applyFill="1" applyBorder="1">
      <alignment vertical="center"/>
    </xf>
    <xf numFmtId="0" fontId="23" fillId="4" borderId="57" xfId="1" applyFont="1" applyFill="1" applyBorder="1" applyAlignment="1">
      <alignment vertical="center" shrinkToFit="1"/>
    </xf>
    <xf numFmtId="0" fontId="7" fillId="4" borderId="0" xfId="1" applyFill="1">
      <alignment vertical="center"/>
    </xf>
    <xf numFmtId="0" fontId="23" fillId="4" borderId="0" xfId="1" applyFont="1" applyFill="1" applyBorder="1">
      <alignment vertical="center"/>
    </xf>
    <xf numFmtId="0" fontId="58" fillId="4" borderId="0" xfId="1" applyFont="1" applyFill="1">
      <alignment vertical="center"/>
    </xf>
    <xf numFmtId="0" fontId="7" fillId="4" borderId="56" xfId="1" applyFont="1" applyFill="1" applyBorder="1">
      <alignment vertical="center"/>
    </xf>
    <xf numFmtId="0" fontId="23" fillId="4" borderId="0" xfId="1" applyFont="1" applyFill="1" applyBorder="1" applyAlignment="1"/>
    <xf numFmtId="0" fontId="20" fillId="4" borderId="0" xfId="1" applyFont="1" applyFill="1" applyBorder="1">
      <alignment vertical="center"/>
    </xf>
    <xf numFmtId="0" fontId="57" fillId="4" borderId="0" xfId="1" applyFont="1" applyFill="1" applyBorder="1" applyAlignment="1"/>
    <xf numFmtId="0" fontId="0" fillId="4" borderId="0" xfId="1" applyFont="1" applyFill="1" applyBorder="1">
      <alignment vertical="center"/>
    </xf>
    <xf numFmtId="0" fontId="23" fillId="0" borderId="0" xfId="1" applyFont="1" applyBorder="1">
      <alignment vertical="center"/>
    </xf>
    <xf numFmtId="0" fontId="57" fillId="0" borderId="0" xfId="1" applyFont="1" applyFill="1" applyBorder="1" applyAlignment="1"/>
    <xf numFmtId="0" fontId="7" fillId="4" borderId="0" xfId="1" applyFill="1" applyBorder="1">
      <alignment vertical="center"/>
    </xf>
    <xf numFmtId="0" fontId="7" fillId="0" borderId="0" xfId="1" applyBorder="1">
      <alignment vertical="center"/>
    </xf>
    <xf numFmtId="0" fontId="59" fillId="4" borderId="0" xfId="1" applyFont="1" applyFill="1" applyBorder="1" applyAlignment="1"/>
    <xf numFmtId="0" fontId="7" fillId="4" borderId="0" xfId="1" applyFill="1" applyBorder="1" applyAlignment="1"/>
    <xf numFmtId="0" fontId="23" fillId="0" borderId="57" xfId="1" applyFont="1" applyBorder="1">
      <alignment vertical="center"/>
    </xf>
    <xf numFmtId="0" fontId="23" fillId="4" borderId="39" xfId="1" applyFont="1" applyFill="1" applyBorder="1">
      <alignment vertical="center"/>
    </xf>
    <xf numFmtId="0" fontId="0" fillId="0" borderId="57" xfId="1" applyFont="1" applyBorder="1">
      <alignment vertical="center"/>
    </xf>
    <xf numFmtId="0" fontId="0" fillId="0" borderId="58" xfId="1" applyFont="1" applyBorder="1">
      <alignment vertical="center"/>
    </xf>
    <xf numFmtId="0" fontId="7" fillId="0" borderId="3" xfId="1" applyBorder="1">
      <alignment vertical="center"/>
    </xf>
    <xf numFmtId="0" fontId="7" fillId="4" borderId="57" xfId="1" applyFill="1" applyBorder="1">
      <alignment vertical="center"/>
    </xf>
    <xf numFmtId="0" fontId="7" fillId="4" borderId="0" xfId="1" applyFont="1" applyFill="1" applyBorder="1">
      <alignment vertical="center"/>
    </xf>
    <xf numFmtId="0" fontId="46"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1" fontId="49" fillId="0" borderId="0" xfId="0" applyNumberFormat="1" applyFont="1" applyFill="1" applyBorder="1" applyAlignment="1" applyProtection="1">
      <alignment horizontal="left" vertical="center" shrinkToFit="1"/>
    </xf>
    <xf numFmtId="0" fontId="0" fillId="0" borderId="51" xfId="0" applyBorder="1" applyAlignment="1" applyProtection="1">
      <alignment vertical="center"/>
    </xf>
    <xf numFmtId="0" fontId="7" fillId="0" borderId="63" xfId="1" applyFont="1" applyFill="1" applyBorder="1" applyAlignment="1">
      <alignment horizontal="center" vertical="center"/>
    </xf>
    <xf numFmtId="0" fontId="7" fillId="0" borderId="63" xfId="1" applyFont="1" applyBorder="1">
      <alignment vertical="center"/>
    </xf>
    <xf numFmtId="0" fontId="7" fillId="0" borderId="64" xfId="1" applyFont="1" applyBorder="1" applyAlignment="1">
      <alignment horizontal="center" vertical="center"/>
    </xf>
    <xf numFmtId="0" fontId="7" fillId="0" borderId="64" xfId="1" applyFont="1" applyFill="1" applyBorder="1" applyAlignment="1">
      <alignment horizontal="center" vertical="center"/>
    </xf>
    <xf numFmtId="0" fontId="60" fillId="0" borderId="63" xfId="1" applyFont="1" applyBorder="1">
      <alignment vertical="center"/>
    </xf>
    <xf numFmtId="0" fontId="7" fillId="0" borderId="63" xfId="1" applyFont="1" applyFill="1" applyBorder="1">
      <alignment vertical="center"/>
    </xf>
    <xf numFmtId="0" fontId="7" fillId="0" borderId="65" xfId="1" applyFont="1" applyBorder="1" applyAlignment="1">
      <alignment horizontal="center" vertical="center"/>
    </xf>
    <xf numFmtId="0" fontId="49" fillId="0" borderId="13" xfId="0" applyFont="1" applyFill="1" applyBorder="1" applyAlignment="1" applyProtection="1">
      <alignment horizontal="center" vertical="center"/>
    </xf>
    <xf numFmtId="0" fontId="0" fillId="0" borderId="39" xfId="0" applyBorder="1" applyProtection="1"/>
    <xf numFmtId="1" fontId="49" fillId="0" borderId="39" xfId="0" applyNumberFormat="1" applyFont="1" applyFill="1" applyBorder="1" applyAlignment="1" applyProtection="1">
      <alignment horizontal="left" vertical="center" shrinkToFit="1"/>
    </xf>
    <xf numFmtId="0" fontId="19" fillId="0" borderId="0" xfId="0" applyNumberFormat="1" applyFont="1" applyBorder="1" applyAlignment="1" applyProtection="1">
      <alignment horizontal="center" vertical="center"/>
    </xf>
    <xf numFmtId="0" fontId="51" fillId="0" borderId="0" xfId="1" applyFont="1" applyAlignment="1">
      <alignment horizontal="center" vertical="center"/>
    </xf>
    <xf numFmtId="0" fontId="60" fillId="0" borderId="63" xfId="1" applyFont="1" applyFill="1" applyBorder="1">
      <alignment vertical="center"/>
    </xf>
    <xf numFmtId="0" fontId="63" fillId="0" borderId="64" xfId="1" applyFont="1" applyFill="1" applyBorder="1" applyAlignment="1">
      <alignment horizontal="center" vertical="center"/>
    </xf>
    <xf numFmtId="0" fontId="6" fillId="0" borderId="0" xfId="3">
      <alignment vertical="center"/>
    </xf>
    <xf numFmtId="0" fontId="6" fillId="0" borderId="51" xfId="3" applyBorder="1">
      <alignment vertical="center"/>
    </xf>
    <xf numFmtId="0" fontId="6" fillId="0" borderId="0" xfId="3" applyBorder="1">
      <alignment vertical="center"/>
    </xf>
    <xf numFmtId="0" fontId="4" fillId="0" borderId="0" xfId="3" applyFont="1">
      <alignment vertical="center"/>
    </xf>
    <xf numFmtId="0" fontId="8" fillId="0" borderId="0" xfId="0" applyFont="1" applyBorder="1" applyAlignment="1" applyProtection="1">
      <alignment horizontal="center" vertical="center"/>
    </xf>
    <xf numFmtId="0" fontId="0" fillId="0" borderId="0" xfId="0" applyBorder="1" applyAlignment="1" applyProtection="1"/>
    <xf numFmtId="0" fontId="0" fillId="0" borderId="11" xfId="0" applyBorder="1" applyAlignment="1" applyProtection="1"/>
    <xf numFmtId="0" fontId="41" fillId="0" borderId="6" xfId="0" applyFont="1" applyBorder="1" applyAlignment="1" applyProtection="1">
      <alignment horizontal="left" vertical="center"/>
    </xf>
    <xf numFmtId="0" fontId="0" fillId="0" borderId="7" xfId="0" applyBorder="1" applyAlignment="1" applyProtection="1">
      <alignment horizontal="left" vertical="center"/>
    </xf>
    <xf numFmtId="0" fontId="41" fillId="0" borderId="7" xfId="0" applyFont="1" applyBorder="1" applyAlignment="1" applyProtection="1">
      <alignment horizontal="left" vertical="center"/>
    </xf>
    <xf numFmtId="0" fontId="0" fillId="0" borderId="3" xfId="0" applyBorder="1" applyAlignment="1" applyProtection="1">
      <alignment vertical="center"/>
    </xf>
    <xf numFmtId="0" fontId="0" fillId="0" borderId="39" xfId="0" applyBorder="1" applyAlignment="1" applyProtection="1">
      <alignment horizontal="center"/>
    </xf>
    <xf numFmtId="0" fontId="25" fillId="4" borderId="57" xfId="1" applyFont="1" applyFill="1" applyBorder="1">
      <alignment vertical="center"/>
    </xf>
    <xf numFmtId="0" fontId="51" fillId="4" borderId="60" xfId="1" applyFont="1" applyFill="1" applyBorder="1">
      <alignment vertical="center"/>
    </xf>
    <xf numFmtId="0" fontId="30" fillId="0" borderId="0" xfId="0" applyFont="1" applyBorder="1" applyAlignment="1" applyProtection="1">
      <alignment vertical="center" textRotation="255" wrapText="1"/>
    </xf>
    <xf numFmtId="0" fontId="19" fillId="0" borderId="1" xfId="0" applyFont="1" applyBorder="1" applyAlignment="1" applyProtection="1">
      <alignment horizontal="center" vertical="center"/>
    </xf>
    <xf numFmtId="0" fontId="8"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left" vertical="center" indent="1"/>
    </xf>
    <xf numFmtId="49" fontId="11" fillId="0" borderId="0"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38" fillId="0" borderId="39" xfId="0" applyFont="1" applyBorder="1" applyAlignment="1">
      <alignment horizontal="center" vertical="center" wrapText="1"/>
    </xf>
    <xf numFmtId="0" fontId="20" fillId="0" borderId="0" xfId="0" applyFont="1" applyBorder="1" applyAlignment="1" applyProtection="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61" fillId="0" borderId="6" xfId="0" applyFont="1" applyFill="1" applyBorder="1" applyAlignment="1" applyProtection="1">
      <alignment horizontal="left" vertical="top" wrapText="1"/>
    </xf>
    <xf numFmtId="0" fontId="0" fillId="0" borderId="10" xfId="0" applyBorder="1" applyProtection="1"/>
    <xf numFmtId="0" fontId="60" fillId="0" borderId="0" xfId="0" applyFont="1" applyFill="1" applyBorder="1" applyAlignment="1" applyProtection="1">
      <alignment horizontal="center" vertical="center" wrapText="1"/>
    </xf>
    <xf numFmtId="0" fontId="39" fillId="0" borderId="0" xfId="0" applyFont="1" applyBorder="1" applyAlignment="1" applyProtection="1">
      <alignment horizontal="center" vertical="center"/>
    </xf>
    <xf numFmtId="0" fontId="50" fillId="0" borderId="0" xfId="0" applyFont="1" applyBorder="1" applyAlignment="1">
      <alignment horizontal="center" vertical="center" wrapText="1"/>
    </xf>
    <xf numFmtId="0" fontId="34"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8" fillId="0" borderId="0" xfId="0" applyFont="1" applyFill="1" applyBorder="1" applyAlignment="1" applyProtection="1">
      <alignment horizontal="right"/>
    </xf>
    <xf numFmtId="0" fontId="16" fillId="0" borderId="0" xfId="0" applyFont="1" applyFill="1" applyBorder="1" applyAlignment="1" applyProtection="1">
      <alignment horizontal="right"/>
    </xf>
    <xf numFmtId="0" fontId="7" fillId="0" borderId="0" xfId="1" applyFont="1" applyFill="1" applyBorder="1">
      <alignment vertical="center"/>
    </xf>
    <xf numFmtId="0" fontId="7" fillId="0" borderId="0" xfId="1" applyFont="1" applyFill="1" applyBorder="1" applyAlignment="1">
      <alignment horizontal="center" vertical="center"/>
    </xf>
    <xf numFmtId="0" fontId="73" fillId="0" borderId="0" xfId="1" applyFont="1" applyFill="1" applyBorder="1" applyAlignment="1">
      <alignment horizontal="center" vertical="center"/>
    </xf>
    <xf numFmtId="0" fontId="0" fillId="0" borderId="3" xfId="0" applyBorder="1" applyProtection="1"/>
    <xf numFmtId="0" fontId="49" fillId="0" borderId="3" xfId="0" applyFont="1" applyFill="1" applyBorder="1" applyAlignment="1" applyProtection="1">
      <alignment horizontal="center" vertical="center"/>
    </xf>
    <xf numFmtId="0" fontId="46" fillId="0" borderId="3" xfId="0" applyFont="1" applyFill="1" applyBorder="1" applyAlignment="1" applyProtection="1">
      <alignment vertical="center"/>
    </xf>
    <xf numFmtId="0" fontId="7" fillId="4" borderId="57" xfId="1" applyFont="1" applyFill="1" applyBorder="1" applyAlignment="1">
      <alignment vertical="center"/>
    </xf>
    <xf numFmtId="0" fontId="7" fillId="0" borderId="58" xfId="1" applyFont="1" applyBorder="1">
      <alignment vertical="center"/>
    </xf>
    <xf numFmtId="0" fontId="23" fillId="4" borderId="56" xfId="1" applyFont="1" applyFill="1" applyBorder="1">
      <alignment vertical="center"/>
    </xf>
    <xf numFmtId="0" fontId="0" fillId="4" borderId="57" xfId="1" applyFont="1" applyFill="1" applyBorder="1" applyAlignment="1">
      <alignment vertical="center"/>
    </xf>
    <xf numFmtId="0" fontId="10" fillId="0" borderId="30" xfId="0"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xf>
    <xf numFmtId="0" fontId="8" fillId="0" borderId="2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8" xfId="0" applyFont="1" applyFill="1" applyBorder="1" applyAlignment="1" applyProtection="1">
      <alignment horizontal="left" vertical="center"/>
      <protection locked="0"/>
    </xf>
    <xf numFmtId="0" fontId="2" fillId="0" borderId="0" xfId="3" applyFont="1">
      <alignment vertical="center"/>
    </xf>
    <xf numFmtId="0" fontId="2" fillId="0" borderId="51" xfId="3" applyFont="1" applyBorder="1">
      <alignment vertical="center"/>
    </xf>
    <xf numFmtId="0" fontId="5" fillId="0" borderId="51" xfId="3" applyFont="1" applyBorder="1" applyAlignment="1">
      <alignment horizontal="left" vertical="center"/>
    </xf>
    <xf numFmtId="0" fontId="6" fillId="0" borderId="51" xfId="3" applyBorder="1" applyAlignment="1">
      <alignment horizontal="left" vertical="center"/>
    </xf>
    <xf numFmtId="0" fontId="75" fillId="0" borderId="0" xfId="0" applyFont="1" applyProtection="1"/>
    <xf numFmtId="0" fontId="75" fillId="0" borderId="0" xfId="0" applyFont="1" applyAlignment="1" applyProtection="1"/>
    <xf numFmtId="0" fontId="75" fillId="0" borderId="0" xfId="0" applyFont="1" applyFill="1" applyProtection="1">
      <protection locked="0"/>
    </xf>
    <xf numFmtId="0" fontId="75" fillId="0" borderId="0" xfId="0" applyFont="1" applyBorder="1" applyProtection="1"/>
    <xf numFmtId="0" fontId="0" fillId="0" borderId="7" xfId="0" applyBorder="1" applyAlignment="1" applyProtection="1">
      <alignment wrapText="1"/>
      <protection locked="0"/>
    </xf>
    <xf numFmtId="0" fontId="41" fillId="0" borderId="7" xfId="0" applyFont="1" applyBorder="1" applyAlignment="1" applyProtection="1">
      <alignment vertical="top" wrapText="1"/>
      <protection locked="0"/>
    </xf>
    <xf numFmtId="0" fontId="0" fillId="0" borderId="8" xfId="0" applyBorder="1" applyAlignment="1" applyProtection="1">
      <alignment wrapText="1"/>
      <protection locked="0"/>
    </xf>
    <xf numFmtId="0" fontId="75" fillId="0" borderId="0" xfId="0" applyFont="1" applyProtection="1">
      <protection locked="0"/>
    </xf>
    <xf numFmtId="0" fontId="68" fillId="0" borderId="39" xfId="0" applyFont="1" applyBorder="1" applyAlignment="1" applyProtection="1">
      <alignment horizontal="center" vertical="center" wrapText="1"/>
      <protection locked="0"/>
    </xf>
    <xf numFmtId="0" fontId="19" fillId="0" borderId="0" xfId="0" applyFont="1" applyAlignment="1" applyProtection="1">
      <alignment horizontal="left" vertical="center"/>
    </xf>
    <xf numFmtId="0" fontId="0" fillId="0" borderId="0" xfId="0" applyAlignment="1">
      <alignment horizontal="left" vertical="center"/>
    </xf>
    <xf numFmtId="0" fontId="0" fillId="0" borderId="0" xfId="0" applyAlignment="1"/>
    <xf numFmtId="0" fontId="0" fillId="0" borderId="0" xfId="0" applyAlignment="1" applyProtection="1">
      <alignment horizontal="left"/>
    </xf>
    <xf numFmtId="0" fontId="0" fillId="0" borderId="0" xfId="0" applyAlignment="1">
      <alignment horizontal="left"/>
    </xf>
    <xf numFmtId="0" fontId="45" fillId="2" borderId="4" xfId="0" applyFont="1" applyFill="1" applyBorder="1" applyAlignment="1" applyProtection="1">
      <alignment horizontal="center"/>
    </xf>
    <xf numFmtId="0" fontId="45" fillId="2" borderId="9" xfId="0" applyFont="1" applyFill="1" applyBorder="1" applyAlignment="1" applyProtection="1">
      <alignment horizontal="center"/>
    </xf>
    <xf numFmtId="0" fontId="45" fillId="2" borderId="5" xfId="0" applyFont="1" applyFill="1" applyBorder="1" applyAlignment="1" applyProtection="1">
      <alignment horizontal="center"/>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6" xfId="0" applyFont="1" applyBorder="1" applyAlignment="1" applyProtection="1">
      <alignment horizontal="distributed" vertical="center"/>
    </xf>
    <xf numFmtId="0" fontId="7" fillId="0" borderId="47" xfId="0" applyFont="1" applyBorder="1" applyAlignment="1" applyProtection="1">
      <alignment horizontal="distributed" vertical="center"/>
    </xf>
    <xf numFmtId="0" fontId="8" fillId="0" borderId="13" xfId="0" applyFont="1" applyBorder="1" applyAlignment="1" applyProtection="1">
      <alignment horizontal="distributed" vertical="center" wrapText="1"/>
    </xf>
    <xf numFmtId="0" fontId="8" fillId="0" borderId="12" xfId="0" applyFont="1" applyBorder="1" applyAlignment="1" applyProtection="1">
      <alignment horizontal="distributed" vertical="center" wrapText="1"/>
    </xf>
    <xf numFmtId="0" fontId="8" fillId="0" borderId="37" xfId="0" applyFont="1" applyBorder="1" applyAlignment="1" applyProtection="1">
      <alignment horizontal="distributed" vertical="center" wrapText="1"/>
    </xf>
    <xf numFmtId="0" fontId="8" fillId="0" borderId="38" xfId="0" applyFont="1" applyBorder="1" applyAlignment="1" applyProtection="1">
      <alignment horizontal="distributed" vertical="center" wrapText="1"/>
    </xf>
    <xf numFmtId="0" fontId="3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32" fillId="0" borderId="0"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8" fillId="0" borderId="4" xfId="0" applyFont="1" applyBorder="1" applyAlignment="1" applyProtection="1">
      <alignment horizontal="distributed" vertical="center" wrapText="1"/>
      <protection locked="0"/>
    </xf>
    <xf numFmtId="0" fontId="0" fillId="0" borderId="5" xfId="0" applyBorder="1" applyAlignment="1" applyProtection="1">
      <alignment vertical="center" wrapText="1"/>
      <protection locked="0"/>
    </xf>
    <xf numFmtId="0" fontId="8" fillId="0" borderId="41" xfId="0" applyFont="1" applyBorder="1" applyAlignment="1" applyProtection="1">
      <alignment horizontal="center" vertical="center" textRotation="255"/>
    </xf>
    <xf numFmtId="0" fontId="0" fillId="0" borderId="26" xfId="0" applyBorder="1" applyAlignment="1" applyProtection="1"/>
    <xf numFmtId="0" fontId="8" fillId="0" borderId="39" xfId="0" applyFont="1" applyBorder="1" applyAlignment="1" applyProtection="1">
      <alignment horizontal="center" vertical="center" textRotation="255"/>
    </xf>
    <xf numFmtId="0" fontId="8" fillId="0" borderId="13" xfId="0" applyFont="1" applyBorder="1" applyAlignment="1" applyProtection="1">
      <alignment horizontal="center" vertical="center" textRotation="255"/>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28" fillId="0" borderId="23" xfId="0" applyFont="1" applyBorder="1" applyAlignment="1" applyProtection="1">
      <alignment horizontal="center" vertical="center" textRotation="255"/>
    </xf>
    <xf numFmtId="0" fontId="28" fillId="0" borderId="26" xfId="0" applyFont="1" applyBorder="1" applyAlignment="1" applyProtection="1">
      <alignment horizontal="center" vertical="center" textRotation="255"/>
    </xf>
    <xf numFmtId="0" fontId="28" fillId="0" borderId="40" xfId="0" applyFont="1" applyBorder="1" applyAlignment="1" applyProtection="1">
      <alignment horizontal="center" vertical="center" textRotation="255"/>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0" fillId="0" borderId="1" xfId="0" applyFont="1" applyBorder="1" applyAlignment="1" applyProtection="1">
      <alignment vertical="center" textRotation="255"/>
    </xf>
    <xf numFmtId="0" fontId="10" fillId="0" borderId="10" xfId="0" applyFont="1" applyBorder="1" applyAlignment="1" applyProtection="1">
      <alignment vertical="center" textRotation="255"/>
    </xf>
    <xf numFmtId="0" fontId="10" fillId="0" borderId="34" xfId="0" applyFont="1" applyBorder="1" applyAlignment="1" applyProtection="1">
      <alignment vertical="center" textRotation="255"/>
    </xf>
    <xf numFmtId="0" fontId="8" fillId="0" borderId="29" xfId="0" applyFont="1" applyBorder="1" applyAlignment="1" applyProtection="1">
      <alignment horizontal="distributed" vertical="center" wrapText="1"/>
    </xf>
    <xf numFmtId="0" fontId="8" fillId="0" borderId="33" xfId="0" applyFont="1" applyBorder="1" applyAlignment="1" applyProtection="1">
      <alignment horizontal="distributed" vertical="center" wrapText="1"/>
    </xf>
    <xf numFmtId="0" fontId="29" fillId="0" borderId="31" xfId="0" applyFont="1" applyBorder="1" applyAlignment="1" applyProtection="1">
      <alignment horizontal="distributed" vertical="top" wrapText="1"/>
      <protection locked="0"/>
    </xf>
    <xf numFmtId="0" fontId="8" fillId="0" borderId="30" xfId="0" applyFont="1" applyBorder="1" applyAlignment="1" applyProtection="1">
      <alignment horizontal="distributed" vertical="top" wrapText="1"/>
      <protection locked="0"/>
    </xf>
    <xf numFmtId="0" fontId="8" fillId="0" borderId="20" xfId="0" applyFont="1" applyBorder="1" applyAlignment="1" applyProtection="1">
      <alignment horizontal="distributed" vertical="center" wrapText="1"/>
      <protection locked="0"/>
    </xf>
    <xf numFmtId="0" fontId="0" fillId="0" borderId="19" xfId="0" applyBorder="1" applyAlignment="1" applyProtection="1">
      <alignment vertical="center" wrapText="1"/>
      <protection locked="0"/>
    </xf>
    <xf numFmtId="0" fontId="33" fillId="0" borderId="15" xfId="0" applyFont="1" applyBorder="1" applyAlignment="1" applyProtection="1">
      <alignment horizontal="left" vertical="center" wrapText="1"/>
    </xf>
    <xf numFmtId="0" fontId="0" fillId="0" borderId="15" xfId="0" applyBorder="1" applyAlignment="1" applyProtection="1">
      <alignment vertical="center" wrapText="1"/>
    </xf>
    <xf numFmtId="0" fontId="24" fillId="0" borderId="15" xfId="0" applyFont="1" applyBorder="1" applyAlignment="1" applyProtection="1">
      <alignment horizontal="center" vertical="center" wrapText="1"/>
    </xf>
    <xf numFmtId="0" fontId="10" fillId="0" borderId="4" xfId="0" applyFont="1" applyBorder="1" applyAlignment="1" applyProtection="1">
      <alignment horizontal="center" vertical="center" textRotation="255" wrapText="1"/>
      <protection locked="0"/>
    </xf>
    <xf numFmtId="0" fontId="10" fillId="0" borderId="5" xfId="0" applyFont="1" applyBorder="1" applyAlignment="1" applyProtection="1">
      <alignment horizontal="center" vertical="center" textRotation="255" wrapText="1"/>
      <protection locked="0"/>
    </xf>
    <xf numFmtId="0" fontId="10" fillId="0" borderId="43" xfId="0" applyFont="1" applyBorder="1" applyAlignment="1" applyProtection="1">
      <alignment horizontal="center" vertical="center" textRotation="255" wrapText="1"/>
      <protection locked="0"/>
    </xf>
    <xf numFmtId="176" fontId="8" fillId="0" borderId="20" xfId="0" applyNumberFormat="1" applyFont="1" applyBorder="1" applyAlignment="1" applyProtection="1">
      <alignment horizontal="center" vertical="center"/>
      <protection locked="0"/>
    </xf>
    <xf numFmtId="176" fontId="8" fillId="0" borderId="19" xfId="0" applyNumberFormat="1" applyFont="1" applyBorder="1" applyAlignment="1" applyProtection="1">
      <alignment horizontal="center" vertical="center"/>
      <protection locked="0"/>
    </xf>
    <xf numFmtId="0" fontId="29" fillId="0" borderId="0" xfId="0" applyFont="1" applyBorder="1" applyAlignment="1" applyProtection="1">
      <alignment vertical="center" textRotation="255" wrapText="1"/>
    </xf>
    <xf numFmtId="0" fontId="30" fillId="0" borderId="0" xfId="0" applyFont="1" applyBorder="1" applyAlignment="1" applyProtection="1">
      <alignment vertical="center" textRotation="255" wrapText="1"/>
    </xf>
    <xf numFmtId="176" fontId="8" fillId="0" borderId="21" xfId="0" applyNumberFormat="1" applyFont="1" applyBorder="1" applyAlignment="1" applyProtection="1">
      <alignment horizontal="center" vertical="center"/>
      <protection locked="0"/>
    </xf>
    <xf numFmtId="176" fontId="8" fillId="0" borderId="31" xfId="0" applyNumberFormat="1" applyFont="1" applyBorder="1" applyAlignment="1" applyProtection="1">
      <alignment horizontal="center" vertical="center"/>
      <protection locked="0"/>
    </xf>
    <xf numFmtId="176" fontId="8" fillId="0" borderId="30" xfId="0" applyNumberFormat="1" applyFont="1" applyBorder="1" applyAlignment="1" applyProtection="1">
      <alignment horizontal="center" vertical="center"/>
      <protection locked="0"/>
    </xf>
    <xf numFmtId="176" fontId="8" fillId="0" borderId="42" xfId="0" applyNumberFormat="1" applyFont="1" applyBorder="1" applyAlignment="1" applyProtection="1">
      <alignment horizontal="center" vertical="center"/>
      <protection locked="0"/>
    </xf>
    <xf numFmtId="0" fontId="19" fillId="0" borderId="17" xfId="0" applyFont="1" applyBorder="1" applyAlignment="1" applyProtection="1">
      <alignment horizontal="left" vertical="center"/>
    </xf>
    <xf numFmtId="0" fontId="19" fillId="0" borderId="18" xfId="0" applyFont="1" applyBorder="1" applyAlignment="1" applyProtection="1">
      <alignment horizontal="left" vertical="center"/>
    </xf>
    <xf numFmtId="0" fontId="19" fillId="0" borderId="19" xfId="0" applyFont="1" applyBorder="1" applyAlignment="1" applyProtection="1">
      <alignment horizontal="left" vertical="center"/>
    </xf>
    <xf numFmtId="0" fontId="23" fillId="0" borderId="12" xfId="0" applyFont="1" applyFill="1" applyBorder="1" applyAlignment="1" applyProtection="1">
      <alignment horizontal="center" vertical="top"/>
      <protection locked="0"/>
    </xf>
    <xf numFmtId="0" fontId="23" fillId="0" borderId="39" xfId="0" applyFont="1" applyFill="1" applyBorder="1" applyAlignment="1" applyProtection="1">
      <alignment horizontal="center" vertical="top"/>
      <protection locked="0"/>
    </xf>
    <xf numFmtId="0" fontId="23" fillId="0" borderId="13" xfId="0" applyFont="1" applyFill="1" applyBorder="1" applyAlignment="1" applyProtection="1">
      <alignment horizontal="center" vertical="top"/>
      <protection locked="0"/>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0" borderId="30" xfId="0" applyFont="1" applyBorder="1" applyAlignment="1" applyProtection="1">
      <alignment horizontal="center" vertical="center"/>
    </xf>
    <xf numFmtId="0" fontId="24" fillId="0" borderId="1" xfId="0" applyFont="1" applyBorder="1" applyAlignment="1" applyProtection="1">
      <alignment horizontal="center" vertical="center" wrapText="1"/>
    </xf>
    <xf numFmtId="0" fontId="24" fillId="0" borderId="2"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22" fillId="0" borderId="42" xfId="0" applyFont="1" applyBorder="1" applyAlignment="1" applyProtection="1">
      <alignment horizontal="center" vertical="center"/>
    </xf>
    <xf numFmtId="0" fontId="8" fillId="0" borderId="5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 xfId="0" applyBorder="1" applyAlignment="1" applyProtection="1">
      <alignment horizontal="center" vertical="center" wrapText="1"/>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16" xfId="0" applyFont="1" applyBorder="1" applyAlignment="1" applyProtection="1">
      <alignment horizontal="center" vertical="center"/>
    </xf>
    <xf numFmtId="0" fontId="8" fillId="0" borderId="4" xfId="0" applyFont="1" applyBorder="1" applyAlignment="1" applyProtection="1">
      <alignment horizontal="center" vertical="center" textRotation="255" wrapText="1"/>
      <protection locked="0"/>
    </xf>
    <xf numFmtId="0" fontId="8" fillId="0" borderId="5" xfId="0" applyFont="1" applyBorder="1" applyAlignment="1" applyProtection="1">
      <alignment horizontal="center" vertical="center" textRotation="255" wrapText="1"/>
      <protection locked="0"/>
    </xf>
    <xf numFmtId="49" fontId="11" fillId="0" borderId="1" xfId="0" applyNumberFormat="1" applyFont="1" applyBorder="1" applyAlignment="1" applyProtection="1">
      <alignment horizontal="center" vertical="center"/>
    </xf>
    <xf numFmtId="49" fontId="11" fillId="0" borderId="3" xfId="0" applyNumberFormat="1" applyFont="1" applyBorder="1" applyAlignment="1" applyProtection="1">
      <alignment horizontal="center" vertical="center"/>
    </xf>
    <xf numFmtId="49" fontId="11" fillId="0" borderId="2"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xf>
    <xf numFmtId="49" fontId="11" fillId="0" borderId="8" xfId="0" applyNumberFormat="1" applyFont="1" applyBorder="1" applyAlignment="1" applyProtection="1">
      <alignment horizontal="center" vertical="center"/>
    </xf>
    <xf numFmtId="0" fontId="19" fillId="0" borderId="0" xfId="0" applyFont="1" applyAlignment="1" applyProtection="1">
      <alignment horizontal="distributed" vertical="center"/>
    </xf>
    <xf numFmtId="0" fontId="20" fillId="0" borderId="0" xfId="0" applyFont="1" applyAlignment="1" applyProtection="1">
      <alignment horizontal="distributed"/>
    </xf>
    <xf numFmtId="0" fontId="19" fillId="0" borderId="0" xfId="0" applyFont="1" applyBorder="1" applyAlignment="1" applyProtection="1">
      <alignment horizontal="distributed" vertical="center"/>
    </xf>
    <xf numFmtId="0" fontId="20" fillId="0" borderId="0" xfId="0" applyFont="1" applyAlignment="1" applyProtection="1">
      <alignment horizontal="distributed" vertical="center"/>
    </xf>
    <xf numFmtId="0" fontId="0" fillId="0" borderId="1" xfId="0" applyFont="1" applyBorder="1" applyAlignment="1" applyProtection="1">
      <alignment horizontal="distributed"/>
    </xf>
    <xf numFmtId="0" fontId="7" fillId="0" borderId="2" xfId="0" applyFont="1" applyBorder="1" applyAlignment="1" applyProtection="1">
      <alignment horizontal="distributed"/>
    </xf>
    <xf numFmtId="0" fontId="24" fillId="0" borderId="4" xfId="0" applyFont="1" applyBorder="1" applyAlignment="1" applyProtection="1">
      <alignment horizontal="center" vertical="center"/>
    </xf>
    <xf numFmtId="0" fontId="24" fillId="0" borderId="9" xfId="0" applyFont="1" applyBorder="1" applyAlignment="1" applyProtection="1">
      <alignment horizontal="center" vertical="center"/>
    </xf>
    <xf numFmtId="0" fontId="7" fillId="0" borderId="10" xfId="0" applyFont="1" applyBorder="1" applyAlignment="1" applyProtection="1">
      <alignment horizontal="distributed" vertical="center"/>
    </xf>
    <xf numFmtId="0" fontId="0" fillId="0" borderId="11" xfId="0" applyBorder="1" applyAlignment="1" applyProtection="1">
      <alignment vertical="center"/>
    </xf>
    <xf numFmtId="0" fontId="42" fillId="0" borderId="1" xfId="0" applyFont="1" applyBorder="1" applyAlignment="1" applyProtection="1">
      <alignment horizontal="left" vertical="center" indent="1"/>
    </xf>
    <xf numFmtId="0" fontId="42" fillId="0" borderId="3" xfId="0" applyFont="1" applyBorder="1" applyAlignment="1" applyProtection="1">
      <alignment horizontal="left" vertical="center" indent="1"/>
    </xf>
    <xf numFmtId="0" fontId="42" fillId="0" borderId="2" xfId="0" applyFont="1" applyBorder="1" applyAlignment="1" applyProtection="1">
      <alignment horizontal="left" vertical="center" indent="1"/>
    </xf>
    <xf numFmtId="0" fontId="42" fillId="0" borderId="6" xfId="0" applyFont="1" applyBorder="1" applyAlignment="1" applyProtection="1">
      <alignment horizontal="left" vertical="center" indent="1"/>
    </xf>
    <xf numFmtId="0" fontId="42" fillId="0" borderId="7" xfId="0" applyFont="1" applyBorder="1" applyAlignment="1" applyProtection="1">
      <alignment horizontal="left" vertical="center" indent="1"/>
    </xf>
    <xf numFmtId="0" fontId="42" fillId="0" borderId="8" xfId="0" applyFont="1" applyBorder="1" applyAlignment="1" applyProtection="1">
      <alignment horizontal="left" vertical="center" indent="1"/>
    </xf>
    <xf numFmtId="0" fontId="41" fillId="0" borderId="1" xfId="0" applyFont="1" applyBorder="1" applyAlignment="1" applyProtection="1">
      <alignment horizontal="left" vertical="center" indent="1"/>
    </xf>
    <xf numFmtId="0" fontId="41" fillId="0" borderId="3" xfId="0" applyFont="1" applyBorder="1" applyAlignment="1" applyProtection="1">
      <alignment horizontal="left" vertical="center" indent="1"/>
    </xf>
    <xf numFmtId="0" fontId="41" fillId="0" borderId="2" xfId="0" applyFont="1" applyBorder="1" applyAlignment="1" applyProtection="1">
      <alignment horizontal="left" vertical="center" indent="1"/>
    </xf>
    <xf numFmtId="0" fontId="41" fillId="0" borderId="10" xfId="0" applyFont="1" applyBorder="1" applyAlignment="1" applyProtection="1">
      <alignment horizontal="left" vertical="center" indent="1"/>
    </xf>
    <xf numFmtId="0" fontId="41" fillId="0" borderId="0" xfId="0" applyFont="1" applyBorder="1" applyAlignment="1" applyProtection="1">
      <alignment horizontal="left" vertical="center" indent="1"/>
    </xf>
    <xf numFmtId="0" fontId="41" fillId="0" borderId="11" xfId="0" applyFont="1" applyBorder="1" applyAlignment="1" applyProtection="1">
      <alignment horizontal="left" vertical="center" indent="1"/>
    </xf>
    <xf numFmtId="0" fontId="41" fillId="0" borderId="6" xfId="0" applyFont="1" applyBorder="1" applyAlignment="1" applyProtection="1">
      <alignment horizontal="left" vertical="center" indent="1"/>
    </xf>
    <xf numFmtId="0" fontId="41" fillId="0" borderId="7" xfId="0" applyFont="1" applyBorder="1" applyAlignment="1" applyProtection="1">
      <alignment horizontal="left" vertical="center" indent="1"/>
    </xf>
    <xf numFmtId="0" fontId="41" fillId="0" borderId="8" xfId="0" applyFont="1" applyBorder="1" applyAlignment="1" applyProtection="1">
      <alignment horizontal="left" vertical="center" indent="1"/>
    </xf>
    <xf numFmtId="0" fontId="23" fillId="0" borderId="4" xfId="0" applyFont="1" applyFill="1" applyBorder="1" applyAlignment="1" applyProtection="1">
      <alignment horizontal="center" vertical="top"/>
      <protection locked="0"/>
    </xf>
    <xf numFmtId="0" fontId="23" fillId="0" borderId="9" xfId="0" applyFont="1" applyFill="1" applyBorder="1" applyAlignment="1" applyProtection="1">
      <alignment horizontal="center" vertical="top"/>
      <protection locked="0"/>
    </xf>
    <xf numFmtId="0" fontId="23" fillId="0" borderId="5" xfId="0" applyFont="1" applyFill="1" applyBorder="1" applyAlignment="1" applyProtection="1">
      <alignment horizontal="center" vertical="top"/>
      <protection locked="0"/>
    </xf>
    <xf numFmtId="0" fontId="7" fillId="0" borderId="1"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2" fillId="0" borderId="51" xfId="0" applyFont="1" applyFill="1" applyBorder="1" applyAlignment="1" applyProtection="1">
      <alignment horizontal="center" vertical="center"/>
    </xf>
    <xf numFmtId="0" fontId="22" fillId="0" borderId="51" xfId="0" applyFont="1" applyFill="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177" fontId="8" fillId="0" borderId="48" xfId="0" applyNumberFormat="1" applyFont="1" applyFill="1" applyBorder="1" applyAlignment="1" applyProtection="1">
      <alignment horizontal="center" vertical="center"/>
    </xf>
    <xf numFmtId="177" fontId="8" fillId="0" borderId="47" xfId="0" applyNumberFormat="1" applyFont="1" applyFill="1" applyBorder="1" applyAlignment="1" applyProtection="1">
      <alignment horizontal="center" vertical="center"/>
    </xf>
    <xf numFmtId="177" fontId="8" fillId="0" borderId="49" xfId="0" applyNumberFormat="1" applyFont="1" applyFill="1" applyBorder="1" applyAlignment="1" applyProtection="1">
      <alignment horizontal="center" vertical="center"/>
    </xf>
    <xf numFmtId="177" fontId="19" fillId="0" borderId="48" xfId="0" applyNumberFormat="1" applyFont="1" applyBorder="1" applyAlignment="1" applyProtection="1">
      <alignment horizontal="center" vertical="center"/>
    </xf>
    <xf numFmtId="177" fontId="19" fillId="0" borderId="47" xfId="0" applyNumberFormat="1" applyFont="1" applyBorder="1" applyAlignment="1" applyProtection="1">
      <alignment horizontal="center" vertical="center"/>
    </xf>
    <xf numFmtId="177" fontId="19" fillId="0" borderId="49" xfId="0" applyNumberFormat="1" applyFont="1" applyBorder="1" applyAlignment="1" applyProtection="1">
      <alignment horizontal="center" vertical="center"/>
    </xf>
    <xf numFmtId="0" fontId="50" fillId="0" borderId="12"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13" xfId="0" applyFont="1" applyBorder="1" applyAlignment="1">
      <alignment horizontal="center" vertical="center" wrapText="1"/>
    </xf>
    <xf numFmtId="0" fontId="69" fillId="0" borderId="4" xfId="0" applyFont="1" applyBorder="1" applyAlignment="1" applyProtection="1">
      <alignment horizontal="left" vertical="center" wrapText="1"/>
    </xf>
    <xf numFmtId="0" fontId="0" fillId="0" borderId="9" xfId="0" applyBorder="1" applyAlignment="1">
      <alignment horizontal="left" wrapText="1"/>
    </xf>
    <xf numFmtId="0" fontId="39" fillId="0" borderId="12"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Font="1" applyFill="1" applyBorder="1" applyAlignment="1" applyProtection="1"/>
    <xf numFmtId="0" fontId="0" fillId="0" borderId="3" xfId="0" applyFont="1" applyFill="1" applyBorder="1" applyAlignment="1" applyProtection="1"/>
    <xf numFmtId="0" fontId="0" fillId="0" borderId="2" xfId="0" applyFont="1" applyFill="1" applyBorder="1" applyAlignment="1" applyProtection="1"/>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39" fillId="0" borderId="13" xfId="0" applyFont="1" applyBorder="1" applyAlignment="1" applyProtection="1">
      <alignment horizontal="center" vertical="center"/>
    </xf>
    <xf numFmtId="0" fontId="0" fillId="0" borderId="70"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10" xfId="0"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wrapText="1"/>
      <protection locked="0"/>
    </xf>
    <xf numFmtId="0" fontId="0" fillId="0" borderId="11" xfId="0" applyBorder="1" applyAlignment="1" applyProtection="1">
      <alignment vertical="center" wrapText="1"/>
      <protection locked="0"/>
    </xf>
    <xf numFmtId="0" fontId="60" fillId="0" borderId="1" xfId="0" applyFont="1" applyBorder="1" applyAlignment="1" applyProtection="1">
      <alignment horizontal="left" vertical="center"/>
    </xf>
    <xf numFmtId="0" fontId="0" fillId="0" borderId="3" xfId="0" applyBorder="1" applyAlignment="1">
      <alignment vertical="center"/>
    </xf>
    <xf numFmtId="0" fontId="0" fillId="0" borderId="2" xfId="0" applyBorder="1" applyAlignment="1">
      <alignment vertical="center"/>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62" fillId="0" borderId="1" xfId="0" applyFont="1" applyBorder="1" applyAlignment="1" applyProtection="1">
      <alignment horizontal="left" vertical="center"/>
    </xf>
    <xf numFmtId="0" fontId="62" fillId="0" borderId="3" xfId="0" applyFont="1" applyBorder="1" applyAlignment="1" applyProtection="1">
      <alignment horizontal="left" vertical="center"/>
    </xf>
    <xf numFmtId="0" fontId="62" fillId="0" borderId="2" xfId="0" applyFont="1" applyBorder="1" applyAlignment="1" applyProtection="1">
      <alignment horizontal="left" vertical="center"/>
    </xf>
    <xf numFmtId="0" fontId="60" fillId="0" borderId="3" xfId="0" applyFont="1" applyBorder="1" applyAlignment="1" applyProtection="1">
      <alignment horizontal="left" vertical="center"/>
    </xf>
    <xf numFmtId="0" fontId="60" fillId="0" borderId="2" xfId="0" applyFont="1" applyBorder="1" applyAlignment="1" applyProtection="1">
      <alignment horizontal="left" vertical="center"/>
    </xf>
    <xf numFmtId="0" fontId="60" fillId="0" borderId="1" xfId="0" applyFon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0" borderId="2" xfId="0" applyFill="1" applyBorder="1" applyAlignment="1" applyProtection="1">
      <alignment vertical="center" wrapText="1"/>
    </xf>
    <xf numFmtId="0" fontId="60" fillId="0" borderId="10" xfId="0" applyFont="1" applyFill="1" applyBorder="1" applyAlignment="1" applyProtection="1">
      <alignment horizontal="center" vertical="center" wrapText="1"/>
    </xf>
    <xf numFmtId="0" fontId="0" fillId="0" borderId="0" xfId="0" applyBorder="1" applyAlignment="1">
      <alignment horizontal="center" vertical="center" wrapText="1"/>
    </xf>
    <xf numFmtId="0" fontId="60" fillId="0" borderId="69" xfId="0" applyFont="1" applyFill="1" applyBorder="1" applyAlignment="1" applyProtection="1">
      <alignment horizontal="center" vertical="center" wrapText="1"/>
    </xf>
    <xf numFmtId="0" fontId="0" fillId="0" borderId="70" xfId="0" applyBorder="1" applyAlignment="1">
      <alignment horizontal="center" vertical="center" wrapText="1"/>
    </xf>
    <xf numFmtId="0" fontId="60" fillId="0" borderId="10" xfId="0" applyFont="1" applyBorder="1" applyAlignment="1" applyProtection="1">
      <alignment horizontal="left" vertical="center"/>
      <protection locked="0"/>
    </xf>
    <xf numFmtId="0" fontId="60" fillId="0" borderId="0" xfId="0" applyFont="1" applyBorder="1" applyAlignment="1" applyProtection="1">
      <alignment horizontal="left" vertical="center"/>
      <protection locked="0"/>
    </xf>
    <xf numFmtId="0" fontId="60" fillId="0" borderId="11" xfId="0" applyFont="1" applyBorder="1" applyAlignment="1" applyProtection="1">
      <alignment horizontal="left" vertical="center"/>
      <protection locked="0"/>
    </xf>
    <xf numFmtId="0" fontId="39" fillId="0" borderId="12" xfId="0" applyFont="1" applyFill="1" applyBorder="1" applyAlignment="1" applyProtection="1">
      <alignment horizontal="center" vertical="center"/>
    </xf>
    <xf numFmtId="0" fontId="39" fillId="0" borderId="39"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60" fillId="0" borderId="10" xfId="0" applyFont="1" applyFill="1" applyBorder="1" applyAlignment="1" applyProtection="1">
      <alignment horizontal="center" vertical="center"/>
    </xf>
    <xf numFmtId="0" fontId="0" fillId="0" borderId="0" xfId="0" applyAlignment="1">
      <alignment horizontal="center" vertical="center"/>
    </xf>
    <xf numFmtId="0" fontId="0" fillId="0" borderId="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62" fillId="0" borderId="6" xfId="0" applyFont="1" applyFill="1" applyBorder="1" applyAlignment="1" applyProtection="1">
      <alignment horizontal="left" vertical="center"/>
      <protection locked="0"/>
    </xf>
    <xf numFmtId="0" fontId="62" fillId="0" borderId="7" xfId="0" applyFont="1" applyFill="1" applyBorder="1" applyAlignment="1" applyProtection="1">
      <alignment horizontal="left" vertical="center"/>
      <protection locked="0"/>
    </xf>
    <xf numFmtId="0" fontId="62" fillId="0" borderId="8" xfId="0" applyFont="1" applyFill="1" applyBorder="1" applyAlignment="1" applyProtection="1">
      <alignment horizontal="left" vertical="center"/>
      <protection locked="0"/>
    </xf>
    <xf numFmtId="0" fontId="60" fillId="0" borderId="0" xfId="0"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Fill="1" applyAlignment="1">
      <alignment horizontal="center" vertical="center"/>
    </xf>
    <xf numFmtId="0" fontId="62" fillId="0" borderId="0" xfId="0" applyFont="1" applyBorder="1" applyAlignment="1" applyProtection="1">
      <alignment horizontal="left" vertical="center"/>
    </xf>
    <xf numFmtId="0" fontId="0" fillId="0" borderId="67" xfId="0" applyBorder="1" applyAlignment="1" applyProtection="1">
      <alignment vertical="center" wrapText="1"/>
      <protection locked="0"/>
    </xf>
    <xf numFmtId="0" fontId="0" fillId="0" borderId="68" xfId="0" applyBorder="1" applyAlignment="1" applyProtection="1">
      <alignment vertical="center" wrapText="1"/>
      <protection locked="0"/>
    </xf>
    <xf numFmtId="0" fontId="69" fillId="0" borderId="4" xfId="0" applyFont="1" applyBorder="1" applyAlignment="1" applyProtection="1">
      <alignment horizontal="left" vertical="center"/>
    </xf>
    <xf numFmtId="0" fontId="72" fillId="0" borderId="9" xfId="0" applyFont="1" applyBorder="1" applyAlignment="1">
      <alignment horizontal="left" vertical="center"/>
    </xf>
    <xf numFmtId="0" fontId="72" fillId="0" borderId="5" xfId="0" applyFont="1" applyBorder="1" applyAlignment="1">
      <alignment horizontal="left" vertical="center"/>
    </xf>
    <xf numFmtId="0" fontId="39" fillId="0" borderId="39" xfId="0" applyFont="1" applyBorder="1" applyAlignment="1" applyProtection="1">
      <alignment horizontal="center" vertical="center"/>
    </xf>
    <xf numFmtId="0" fontId="0" fillId="0" borderId="66" xfId="0" applyBorder="1" applyAlignment="1" applyProtection="1">
      <alignment horizontal="center" vertical="center"/>
    </xf>
    <xf numFmtId="0" fontId="0" fillId="0" borderId="67" xfId="0" applyBorder="1" applyAlignment="1">
      <alignment horizontal="center" vertical="center"/>
    </xf>
    <xf numFmtId="0" fontId="60" fillId="0" borderId="6" xfId="0" applyFont="1" applyBorder="1" applyAlignment="1" applyProtection="1">
      <alignment horizontal="left" vertical="center"/>
      <protection locked="0"/>
    </xf>
    <xf numFmtId="0" fontId="60" fillId="0" borderId="7" xfId="0" applyFont="1" applyBorder="1" applyAlignment="1" applyProtection="1">
      <alignment horizontal="left" vertical="center"/>
      <protection locked="0"/>
    </xf>
    <xf numFmtId="0" fontId="60" fillId="0" borderId="8" xfId="0" applyFont="1" applyBorder="1" applyAlignment="1" applyProtection="1">
      <alignment horizontal="left" vertical="center"/>
      <protection locked="0"/>
    </xf>
    <xf numFmtId="0" fontId="60" fillId="0" borderId="1" xfId="0" applyFont="1" applyFill="1" applyBorder="1" applyAlignment="1" applyProtection="1">
      <alignment horizontal="left" vertical="center"/>
    </xf>
    <xf numFmtId="0" fontId="0" fillId="0" borderId="3" xfId="0" applyFill="1" applyBorder="1" applyAlignment="1">
      <alignment vertical="center"/>
    </xf>
    <xf numFmtId="0" fontId="0" fillId="0" borderId="2" xfId="0" applyFill="1" applyBorder="1" applyAlignment="1">
      <alignment vertical="center"/>
    </xf>
    <xf numFmtId="0" fontId="60" fillId="0" borderId="0" xfId="0" applyFont="1" applyFill="1" applyBorder="1" applyAlignment="1" applyProtection="1">
      <alignment horizontal="left" vertical="center" wrapText="1"/>
    </xf>
    <xf numFmtId="49" fontId="11" fillId="0" borderId="12" xfId="0" applyNumberFormat="1" applyFont="1" applyBorder="1" applyAlignment="1" applyProtection="1">
      <alignment horizontal="center" vertical="center"/>
    </xf>
    <xf numFmtId="49" fontId="11" fillId="0" borderId="13" xfId="0" applyNumberFormat="1" applyFont="1" applyBorder="1" applyAlignment="1" applyProtection="1">
      <alignment horizontal="center" vertical="center"/>
    </xf>
    <xf numFmtId="0" fontId="19" fillId="0" borderId="1" xfId="0" applyFont="1" applyBorder="1" applyAlignment="1" applyProtection="1">
      <alignment horizontal="center" vertical="center"/>
    </xf>
    <xf numFmtId="0" fontId="20" fillId="0" borderId="6" xfId="0" applyFont="1" applyBorder="1" applyAlignment="1" applyProtection="1">
      <alignment horizontal="center" vertical="center"/>
    </xf>
    <xf numFmtId="0" fontId="19" fillId="0" borderId="1" xfId="0" applyFont="1" applyBorder="1" applyAlignment="1" applyProtection="1">
      <alignment horizontal="left" vertical="center"/>
    </xf>
    <xf numFmtId="0" fontId="19" fillId="0" borderId="2" xfId="0" applyFont="1" applyBorder="1" applyAlignment="1" applyProtection="1">
      <alignment horizontal="left" vertical="center"/>
    </xf>
    <xf numFmtId="0" fontId="19" fillId="0" borderId="6"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indent="1"/>
    </xf>
    <xf numFmtId="0" fontId="19" fillId="0" borderId="13" xfId="0" applyFont="1" applyBorder="1" applyAlignment="1" applyProtection="1">
      <alignment horizontal="left" vertical="center" indent="1"/>
    </xf>
    <xf numFmtId="0" fontId="0" fillId="0" borderId="6" xfId="0" applyFont="1" applyFill="1" applyBorder="1" applyAlignment="1" applyProtection="1">
      <alignment horizontal="center" vertical="center"/>
    </xf>
    <xf numFmtId="0" fontId="0" fillId="0" borderId="7" xfId="0" applyFont="1" applyFill="1" applyBorder="1" applyAlignment="1">
      <alignment horizontal="center" vertical="center"/>
    </xf>
    <xf numFmtId="0" fontId="0" fillId="0" borderId="0" xfId="0" applyFill="1" applyAlignment="1" applyProtection="1">
      <alignmen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60" fillId="0" borderId="3" xfId="0" applyFont="1" applyFill="1" applyBorder="1" applyAlignment="1" applyProtection="1">
      <alignment horizontal="left" vertical="center"/>
    </xf>
    <xf numFmtId="0" fontId="60" fillId="0" borderId="2" xfId="0" applyFont="1" applyFill="1" applyBorder="1" applyAlignment="1" applyProtection="1">
      <alignment horizontal="left" vertical="center"/>
    </xf>
    <xf numFmtId="0" fontId="70" fillId="0" borderId="0" xfId="0" applyFont="1" applyBorder="1" applyAlignment="1" applyProtection="1">
      <alignment vertical="center" wrapText="1"/>
    </xf>
    <xf numFmtId="0" fontId="71" fillId="0" borderId="0" xfId="0" applyFont="1" applyAlignment="1">
      <alignment wrapText="1"/>
    </xf>
    <xf numFmtId="0" fontId="0" fillId="0" borderId="0" xfId="0" applyAlignment="1">
      <alignment horizontal="center" vertical="center" wrapText="1"/>
    </xf>
    <xf numFmtId="0" fontId="0" fillId="0" borderId="0" xfId="0" applyAlignment="1" applyProtection="1">
      <alignment vertical="center" wrapText="1"/>
      <protection locked="0"/>
    </xf>
    <xf numFmtId="0" fontId="50" fillId="0" borderId="12" xfId="0" applyFont="1" applyBorder="1" applyAlignment="1" applyProtection="1">
      <alignment horizontal="center" vertical="center" wrapText="1"/>
    </xf>
    <xf numFmtId="0" fontId="74" fillId="0" borderId="7" xfId="0" applyFont="1" applyBorder="1" applyAlignment="1">
      <alignment horizontal="left" vertical="center" wrapText="1"/>
    </xf>
    <xf numFmtId="0" fontId="74" fillId="0" borderId="9" xfId="0" applyFont="1" applyBorder="1" applyAlignment="1">
      <alignment horizontal="left" vertical="center"/>
    </xf>
    <xf numFmtId="0" fontId="50" fillId="0" borderId="12"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50" fillId="0" borderId="51" xfId="0" applyFont="1" applyBorder="1" applyAlignment="1">
      <alignment horizontal="center" vertical="center" wrapText="1"/>
    </xf>
    <xf numFmtId="0" fontId="0" fillId="0" borderId="51" xfId="0" applyBorder="1" applyAlignment="1">
      <alignment horizontal="center" vertical="center" wrapText="1"/>
    </xf>
    <xf numFmtId="0" fontId="60" fillId="0" borderId="10" xfId="0" applyFont="1" applyBorder="1" applyAlignment="1" applyProtection="1">
      <alignment horizontal="left" vertical="center"/>
    </xf>
    <xf numFmtId="0" fontId="0" fillId="0" borderId="0" xfId="0" applyBorder="1" applyAlignment="1" applyProtection="1">
      <alignment vertical="center"/>
    </xf>
    <xf numFmtId="0" fontId="61" fillId="0" borderId="6" xfId="0" applyFont="1" applyFill="1" applyBorder="1" applyAlignment="1" applyProtection="1">
      <alignment horizontal="left" vertical="top"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13" xfId="0" applyFill="1" applyBorder="1" applyAlignment="1">
      <alignment horizontal="center" vertical="center"/>
    </xf>
  </cellXfs>
  <cellStyles count="9">
    <cellStyle name="標準" xfId="0" builtinId="0"/>
    <cellStyle name="標準 13" xfId="4" xr:uid="{00000000-0005-0000-0000-000001000000}"/>
    <cellStyle name="標準 2" xfId="1" xr:uid="{00000000-0005-0000-0000-000002000000}"/>
    <cellStyle name="標準 2 2" xfId="5" xr:uid="{00000000-0005-0000-0000-000003000000}"/>
    <cellStyle name="標準 3" xfId="2" xr:uid="{00000000-0005-0000-0000-000004000000}"/>
    <cellStyle name="標準 4" xfId="3" xr:uid="{00000000-0005-0000-0000-000005000000}"/>
    <cellStyle name="標準 4 2" xfId="6" xr:uid="{00000000-0005-0000-0000-000006000000}"/>
    <cellStyle name="標準 5" xfId="7" xr:uid="{00000000-0005-0000-0000-000007000000}"/>
    <cellStyle name="標準 6" xfId="8" xr:uid="{00000000-0005-0000-0000-000008000000}"/>
  </cellStyles>
  <dxfs count="172">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mruColors>
      <color rgb="FFCCECFF"/>
      <color rgb="FFFFFF99"/>
      <color rgb="FFCCFF99"/>
      <color rgb="FF99FFCC"/>
      <color rgb="FFFFCCCC"/>
      <color rgb="FFCCCCFF"/>
      <color rgb="FFCC99FF"/>
      <color rgb="FFFFFF00"/>
      <color rgb="FFFFC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13" Type="http://schemas.openxmlformats.org/officeDocument/2006/relationships/image" Target="../media/image25.emf"/><Relationship Id="rId18" Type="http://schemas.openxmlformats.org/officeDocument/2006/relationships/image" Target="../media/image10.emf"/><Relationship Id="rId26" Type="http://schemas.openxmlformats.org/officeDocument/2006/relationships/image" Target="../media/image2.emf"/><Relationship Id="rId3" Type="http://schemas.openxmlformats.org/officeDocument/2006/relationships/image" Target="../media/image21.emf"/><Relationship Id="rId21" Type="http://schemas.openxmlformats.org/officeDocument/2006/relationships/image" Target="../media/image7.emf"/><Relationship Id="rId7" Type="http://schemas.openxmlformats.org/officeDocument/2006/relationships/image" Target="../media/image17.emf"/><Relationship Id="rId12" Type="http://schemas.openxmlformats.org/officeDocument/2006/relationships/image" Target="../media/image24.emf"/><Relationship Id="rId17" Type="http://schemas.openxmlformats.org/officeDocument/2006/relationships/image" Target="../media/image11.emf"/><Relationship Id="rId25" Type="http://schemas.openxmlformats.org/officeDocument/2006/relationships/image" Target="../media/image3.emf"/><Relationship Id="rId2" Type="http://schemas.openxmlformats.org/officeDocument/2006/relationships/image" Target="../media/image22.emf"/><Relationship Id="rId16" Type="http://schemas.openxmlformats.org/officeDocument/2006/relationships/image" Target="../media/image12.emf"/><Relationship Id="rId20" Type="http://schemas.openxmlformats.org/officeDocument/2006/relationships/image" Target="../media/image8.emf"/><Relationship Id="rId1" Type="http://schemas.openxmlformats.org/officeDocument/2006/relationships/image" Target="../media/image23.emf"/><Relationship Id="rId6" Type="http://schemas.openxmlformats.org/officeDocument/2006/relationships/image" Target="../media/image18.emf"/><Relationship Id="rId11" Type="http://schemas.openxmlformats.org/officeDocument/2006/relationships/image" Target="../media/image13.emf"/><Relationship Id="rId24" Type="http://schemas.openxmlformats.org/officeDocument/2006/relationships/image" Target="../media/image4.emf"/><Relationship Id="rId5" Type="http://schemas.openxmlformats.org/officeDocument/2006/relationships/image" Target="../media/image19.emf"/><Relationship Id="rId15" Type="http://schemas.openxmlformats.org/officeDocument/2006/relationships/image" Target="../media/image27.emf"/><Relationship Id="rId23" Type="http://schemas.openxmlformats.org/officeDocument/2006/relationships/image" Target="../media/image5.emf"/><Relationship Id="rId10" Type="http://schemas.openxmlformats.org/officeDocument/2006/relationships/image" Target="../media/image14.emf"/><Relationship Id="rId19" Type="http://schemas.openxmlformats.org/officeDocument/2006/relationships/image" Target="../media/image9.emf"/><Relationship Id="rId4" Type="http://schemas.openxmlformats.org/officeDocument/2006/relationships/image" Target="../media/image20.emf"/><Relationship Id="rId9" Type="http://schemas.openxmlformats.org/officeDocument/2006/relationships/image" Target="../media/image15.emf"/><Relationship Id="rId14" Type="http://schemas.openxmlformats.org/officeDocument/2006/relationships/image" Target="../media/image26.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342900</xdr:colOff>
      <xdr:row>86</xdr:row>
      <xdr:rowOff>104775</xdr:rowOff>
    </xdr:from>
    <xdr:to>
      <xdr:col>8</xdr:col>
      <xdr:colOff>104775</xdr:colOff>
      <xdr:row>86</xdr:row>
      <xdr:rowOff>295275</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3551613" y="16550640"/>
          <a:ext cx="202449"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371475</xdr:colOff>
      <xdr:row>86</xdr:row>
      <xdr:rowOff>114300</xdr:rowOff>
    </xdr:from>
    <xdr:to>
      <xdr:col>9</xdr:col>
      <xdr:colOff>133350</xdr:colOff>
      <xdr:row>87</xdr:row>
      <xdr:rowOff>9525</xdr:rowOff>
    </xdr:to>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4020762" y="16550640"/>
          <a:ext cx="20245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24</xdr:row>
      <xdr:rowOff>0</xdr:rowOff>
    </xdr:from>
    <xdr:to>
      <xdr:col>5</xdr:col>
      <xdr:colOff>0</xdr:colOff>
      <xdr:row>24</xdr:row>
      <xdr:rowOff>485775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81000" y="6667500"/>
          <a:ext cx="19812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29</xdr:row>
          <xdr:rowOff>123825</xdr:rowOff>
        </xdr:from>
        <xdr:to>
          <xdr:col>4</xdr:col>
          <xdr:colOff>857250</xdr:colOff>
          <xdr:row>29</xdr:row>
          <xdr:rowOff>371475</xdr:rowOff>
        </xdr:to>
        <xdr:sp macro="" textlink="">
          <xdr:nvSpPr>
            <xdr:cNvPr id="9217" name="CheckBox9"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1209675</xdr:colOff>
          <xdr:row>29</xdr:row>
          <xdr:rowOff>104775</xdr:rowOff>
        </xdr:from>
        <xdr:to>
          <xdr:col>6</xdr:col>
          <xdr:colOff>495300</xdr:colOff>
          <xdr:row>29</xdr:row>
          <xdr:rowOff>352425</xdr:rowOff>
        </xdr:to>
        <xdr:sp macro="" textlink="">
          <xdr:nvSpPr>
            <xdr:cNvPr id="9218" name="CheckBox10"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29</xdr:row>
          <xdr:rowOff>95250</xdr:rowOff>
        </xdr:from>
        <xdr:to>
          <xdr:col>7</xdr:col>
          <xdr:colOff>609600</xdr:colOff>
          <xdr:row>29</xdr:row>
          <xdr:rowOff>361950</xdr:rowOff>
        </xdr:to>
        <xdr:sp macro="" textlink="">
          <xdr:nvSpPr>
            <xdr:cNvPr id="9219" name="CheckBox11"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981075</xdr:colOff>
          <xdr:row>29</xdr:row>
          <xdr:rowOff>114300</xdr:rowOff>
        </xdr:from>
        <xdr:to>
          <xdr:col>8</xdr:col>
          <xdr:colOff>323850</xdr:colOff>
          <xdr:row>29</xdr:row>
          <xdr:rowOff>323850</xdr:rowOff>
        </xdr:to>
        <xdr:sp macro="" textlink="">
          <xdr:nvSpPr>
            <xdr:cNvPr id="9220" name="CheckBox12"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6</xdr:row>
          <xdr:rowOff>76200</xdr:rowOff>
        </xdr:from>
        <xdr:to>
          <xdr:col>8</xdr:col>
          <xdr:colOff>533400</xdr:colOff>
          <xdr:row>6</xdr:row>
          <xdr:rowOff>285750</xdr:rowOff>
        </xdr:to>
        <xdr:sp macro="" textlink="">
          <xdr:nvSpPr>
            <xdr:cNvPr id="9223" name="CheckBox1"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38100</xdr:rowOff>
        </xdr:from>
        <xdr:to>
          <xdr:col>4</xdr:col>
          <xdr:colOff>1343025</xdr:colOff>
          <xdr:row>6</xdr:row>
          <xdr:rowOff>266700</xdr:rowOff>
        </xdr:to>
        <xdr:sp macro="" textlink="">
          <xdr:nvSpPr>
            <xdr:cNvPr id="9224" name="CheckBox5"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xdr:row>
          <xdr:rowOff>38100</xdr:rowOff>
        </xdr:from>
        <xdr:to>
          <xdr:col>6</xdr:col>
          <xdr:colOff>1876425</xdr:colOff>
          <xdr:row>6</xdr:row>
          <xdr:rowOff>257175</xdr:rowOff>
        </xdr:to>
        <xdr:sp macro="" textlink="">
          <xdr:nvSpPr>
            <xdr:cNvPr id="9225" name="CheckBox8"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55</xdr:row>
          <xdr:rowOff>133350</xdr:rowOff>
        </xdr:from>
        <xdr:to>
          <xdr:col>4</xdr:col>
          <xdr:colOff>962025</xdr:colOff>
          <xdr:row>55</xdr:row>
          <xdr:rowOff>342900</xdr:rowOff>
        </xdr:to>
        <xdr:sp macro="" textlink="">
          <xdr:nvSpPr>
            <xdr:cNvPr id="9336" name="CheckBox21"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55</xdr:row>
          <xdr:rowOff>104775</xdr:rowOff>
        </xdr:from>
        <xdr:to>
          <xdr:col>6</xdr:col>
          <xdr:colOff>504825</xdr:colOff>
          <xdr:row>55</xdr:row>
          <xdr:rowOff>342900</xdr:rowOff>
        </xdr:to>
        <xdr:sp macro="" textlink="">
          <xdr:nvSpPr>
            <xdr:cNvPr id="9337" name="CheckBox22"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55</xdr:row>
          <xdr:rowOff>133350</xdr:rowOff>
        </xdr:from>
        <xdr:to>
          <xdr:col>7</xdr:col>
          <xdr:colOff>657225</xdr:colOff>
          <xdr:row>55</xdr:row>
          <xdr:rowOff>381000</xdr:rowOff>
        </xdr:to>
        <xdr:sp macro="" textlink="">
          <xdr:nvSpPr>
            <xdr:cNvPr id="9338" name="CheckBox23"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981075</xdr:colOff>
          <xdr:row>55</xdr:row>
          <xdr:rowOff>114300</xdr:rowOff>
        </xdr:from>
        <xdr:to>
          <xdr:col>8</xdr:col>
          <xdr:colOff>285750</xdr:colOff>
          <xdr:row>55</xdr:row>
          <xdr:rowOff>323850</xdr:rowOff>
        </xdr:to>
        <xdr:sp macro="" textlink="">
          <xdr:nvSpPr>
            <xdr:cNvPr id="9339" name="CheckBox24"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88</xdr:row>
          <xdr:rowOff>133350</xdr:rowOff>
        </xdr:from>
        <xdr:to>
          <xdr:col>4</xdr:col>
          <xdr:colOff>962025</xdr:colOff>
          <xdr:row>88</xdr:row>
          <xdr:rowOff>342900</xdr:rowOff>
        </xdr:to>
        <xdr:sp macro="" textlink="">
          <xdr:nvSpPr>
            <xdr:cNvPr id="9348" name="CheckBox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88</xdr:row>
          <xdr:rowOff>123825</xdr:rowOff>
        </xdr:from>
        <xdr:to>
          <xdr:col>6</xdr:col>
          <xdr:colOff>409575</xdr:colOff>
          <xdr:row>88</xdr:row>
          <xdr:rowOff>371475</xdr:rowOff>
        </xdr:to>
        <xdr:sp macro="" textlink="">
          <xdr:nvSpPr>
            <xdr:cNvPr id="9349" name="CheckBox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88</xdr:row>
          <xdr:rowOff>133350</xdr:rowOff>
        </xdr:from>
        <xdr:to>
          <xdr:col>7</xdr:col>
          <xdr:colOff>485775</xdr:colOff>
          <xdr:row>88</xdr:row>
          <xdr:rowOff>390525</xdr:rowOff>
        </xdr:to>
        <xdr:sp macro="" textlink="">
          <xdr:nvSpPr>
            <xdr:cNvPr id="9350" name="CheckBox4" hidden="1">
              <a:extLst>
                <a:ext uri="{63B3BB69-23CF-44E3-9099-C40C66FF867C}">
                  <a14:compatExt spid="_x0000_s9350"/>
                </a:ext>
                <a:ext uri="{FF2B5EF4-FFF2-40B4-BE49-F238E27FC236}">
                  <a16:creationId xmlns:a16="http://schemas.microsoft.com/office/drawing/2014/main" id="{00000000-0008-0000-0400-00008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88</xdr:row>
          <xdr:rowOff>142875</xdr:rowOff>
        </xdr:from>
        <xdr:to>
          <xdr:col>8</xdr:col>
          <xdr:colOff>171450</xdr:colOff>
          <xdr:row>88</xdr:row>
          <xdr:rowOff>361950</xdr:rowOff>
        </xdr:to>
        <xdr:sp macro="" textlink="">
          <xdr:nvSpPr>
            <xdr:cNvPr id="9351" name="CheckBox6" hidden="1">
              <a:extLst>
                <a:ext uri="{63B3BB69-23CF-44E3-9099-C40C66FF867C}">
                  <a14:compatExt spid="_x0000_s9351"/>
                </a:ext>
                <a:ext uri="{FF2B5EF4-FFF2-40B4-BE49-F238E27FC236}">
                  <a16:creationId xmlns:a16="http://schemas.microsoft.com/office/drawing/2014/main" id="{00000000-0008-0000-0400-00008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116</xdr:row>
          <xdr:rowOff>133350</xdr:rowOff>
        </xdr:from>
        <xdr:to>
          <xdr:col>4</xdr:col>
          <xdr:colOff>828675</xdr:colOff>
          <xdr:row>116</xdr:row>
          <xdr:rowOff>361950</xdr:rowOff>
        </xdr:to>
        <xdr:sp macro="" textlink="">
          <xdr:nvSpPr>
            <xdr:cNvPr id="9352" name="CheckBox20" hidden="1">
              <a:extLst>
                <a:ext uri="{63B3BB69-23CF-44E3-9099-C40C66FF867C}">
                  <a14:compatExt spid="_x0000_s9352"/>
                </a:ext>
                <a:ext uri="{FF2B5EF4-FFF2-40B4-BE49-F238E27FC236}">
                  <a16:creationId xmlns:a16="http://schemas.microsoft.com/office/drawing/2014/main" id="{00000000-0008-0000-0400-00008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116</xdr:row>
          <xdr:rowOff>123825</xdr:rowOff>
        </xdr:from>
        <xdr:to>
          <xdr:col>6</xdr:col>
          <xdr:colOff>409575</xdr:colOff>
          <xdr:row>116</xdr:row>
          <xdr:rowOff>371475</xdr:rowOff>
        </xdr:to>
        <xdr:sp macro="" textlink="">
          <xdr:nvSpPr>
            <xdr:cNvPr id="9353" name="CheckBox25" hidden="1">
              <a:extLst>
                <a:ext uri="{63B3BB69-23CF-44E3-9099-C40C66FF867C}">
                  <a14:compatExt spid="_x0000_s9353"/>
                </a:ext>
                <a:ext uri="{FF2B5EF4-FFF2-40B4-BE49-F238E27FC236}">
                  <a16:creationId xmlns:a16="http://schemas.microsoft.com/office/drawing/2014/main" id="{00000000-0008-0000-0400-00008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116</xdr:row>
          <xdr:rowOff>123825</xdr:rowOff>
        </xdr:from>
        <xdr:to>
          <xdr:col>7</xdr:col>
          <xdr:colOff>504825</xdr:colOff>
          <xdr:row>116</xdr:row>
          <xdr:rowOff>381000</xdr:rowOff>
        </xdr:to>
        <xdr:sp macro="" textlink="">
          <xdr:nvSpPr>
            <xdr:cNvPr id="9354" name="CheckBox26" hidden="1">
              <a:extLst>
                <a:ext uri="{63B3BB69-23CF-44E3-9099-C40C66FF867C}">
                  <a14:compatExt spid="_x0000_s9354"/>
                </a:ext>
                <a:ext uri="{FF2B5EF4-FFF2-40B4-BE49-F238E27FC236}">
                  <a16:creationId xmlns:a16="http://schemas.microsoft.com/office/drawing/2014/main" id="{00000000-0008-0000-0400-00008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116</xdr:row>
          <xdr:rowOff>142875</xdr:rowOff>
        </xdr:from>
        <xdr:to>
          <xdr:col>8</xdr:col>
          <xdr:colOff>171450</xdr:colOff>
          <xdr:row>116</xdr:row>
          <xdr:rowOff>361950</xdr:rowOff>
        </xdr:to>
        <xdr:sp macro="" textlink="">
          <xdr:nvSpPr>
            <xdr:cNvPr id="9355" name="CheckBox27" hidden="1">
              <a:extLst>
                <a:ext uri="{63B3BB69-23CF-44E3-9099-C40C66FF867C}">
                  <a14:compatExt spid="_x0000_s9355"/>
                </a:ext>
                <a:ext uri="{FF2B5EF4-FFF2-40B4-BE49-F238E27FC236}">
                  <a16:creationId xmlns:a16="http://schemas.microsoft.com/office/drawing/2014/main" id="{00000000-0008-0000-0400-00008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144</xdr:row>
          <xdr:rowOff>133350</xdr:rowOff>
        </xdr:from>
        <xdr:to>
          <xdr:col>4</xdr:col>
          <xdr:colOff>828675</xdr:colOff>
          <xdr:row>144</xdr:row>
          <xdr:rowOff>361950</xdr:rowOff>
        </xdr:to>
        <xdr:sp macro="" textlink="">
          <xdr:nvSpPr>
            <xdr:cNvPr id="9356" name="CheckBox28" hidden="1">
              <a:extLst>
                <a:ext uri="{63B3BB69-23CF-44E3-9099-C40C66FF867C}">
                  <a14:compatExt spid="_x0000_s9356"/>
                </a:ext>
                <a:ext uri="{FF2B5EF4-FFF2-40B4-BE49-F238E27FC236}">
                  <a16:creationId xmlns:a16="http://schemas.microsoft.com/office/drawing/2014/main" id="{00000000-0008-0000-0400-00008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144</xdr:row>
          <xdr:rowOff>123825</xdr:rowOff>
        </xdr:from>
        <xdr:to>
          <xdr:col>6</xdr:col>
          <xdr:colOff>409575</xdr:colOff>
          <xdr:row>144</xdr:row>
          <xdr:rowOff>371475</xdr:rowOff>
        </xdr:to>
        <xdr:sp macro="" textlink="">
          <xdr:nvSpPr>
            <xdr:cNvPr id="9357" name="CheckBox29" hidden="1">
              <a:extLst>
                <a:ext uri="{63B3BB69-23CF-44E3-9099-C40C66FF867C}">
                  <a14:compatExt spid="_x0000_s9357"/>
                </a:ext>
                <a:ext uri="{FF2B5EF4-FFF2-40B4-BE49-F238E27FC236}">
                  <a16:creationId xmlns:a16="http://schemas.microsoft.com/office/drawing/2014/main" id="{00000000-0008-0000-0400-00008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144</xdr:row>
          <xdr:rowOff>123825</xdr:rowOff>
        </xdr:from>
        <xdr:to>
          <xdr:col>7</xdr:col>
          <xdr:colOff>657225</xdr:colOff>
          <xdr:row>144</xdr:row>
          <xdr:rowOff>390525</xdr:rowOff>
        </xdr:to>
        <xdr:sp macro="" textlink="">
          <xdr:nvSpPr>
            <xdr:cNvPr id="9358" name="CheckBox30" hidden="1">
              <a:extLst>
                <a:ext uri="{63B3BB69-23CF-44E3-9099-C40C66FF867C}">
                  <a14:compatExt spid="_x0000_s9358"/>
                </a:ext>
                <a:ext uri="{FF2B5EF4-FFF2-40B4-BE49-F238E27FC236}">
                  <a16:creationId xmlns:a16="http://schemas.microsoft.com/office/drawing/2014/main" id="{00000000-0008-0000-0400-00008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144</xdr:row>
          <xdr:rowOff>142875</xdr:rowOff>
        </xdr:from>
        <xdr:to>
          <xdr:col>8</xdr:col>
          <xdr:colOff>285750</xdr:colOff>
          <xdr:row>144</xdr:row>
          <xdr:rowOff>371475</xdr:rowOff>
        </xdr:to>
        <xdr:sp macro="" textlink="">
          <xdr:nvSpPr>
            <xdr:cNvPr id="9359" name="CheckBox31" hidden="1">
              <a:extLst>
                <a:ext uri="{63B3BB69-23CF-44E3-9099-C40C66FF867C}">
                  <a14:compatExt spid="_x0000_s9359"/>
                </a:ext>
                <a:ext uri="{FF2B5EF4-FFF2-40B4-BE49-F238E27FC236}">
                  <a16:creationId xmlns:a16="http://schemas.microsoft.com/office/drawing/2014/main" id="{00000000-0008-0000-0400-00008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172</xdr:row>
          <xdr:rowOff>133350</xdr:rowOff>
        </xdr:from>
        <xdr:to>
          <xdr:col>4</xdr:col>
          <xdr:colOff>933450</xdr:colOff>
          <xdr:row>172</xdr:row>
          <xdr:rowOff>390525</xdr:rowOff>
        </xdr:to>
        <xdr:sp macro="" textlink="">
          <xdr:nvSpPr>
            <xdr:cNvPr id="9360" name="CheckBox32" hidden="1">
              <a:extLst>
                <a:ext uri="{63B3BB69-23CF-44E3-9099-C40C66FF867C}">
                  <a14:compatExt spid="_x0000_s9360"/>
                </a:ext>
                <a:ext uri="{FF2B5EF4-FFF2-40B4-BE49-F238E27FC236}">
                  <a16:creationId xmlns:a16="http://schemas.microsoft.com/office/drawing/2014/main" id="{00000000-0008-0000-0400-00009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172</xdr:row>
          <xdr:rowOff>123825</xdr:rowOff>
        </xdr:from>
        <xdr:to>
          <xdr:col>6</xdr:col>
          <xdr:colOff>409575</xdr:colOff>
          <xdr:row>172</xdr:row>
          <xdr:rowOff>371475</xdr:rowOff>
        </xdr:to>
        <xdr:sp macro="" textlink="">
          <xdr:nvSpPr>
            <xdr:cNvPr id="9361" name="CheckBox33" hidden="1">
              <a:extLst>
                <a:ext uri="{63B3BB69-23CF-44E3-9099-C40C66FF867C}">
                  <a14:compatExt spid="_x0000_s9361"/>
                </a:ext>
                <a:ext uri="{FF2B5EF4-FFF2-40B4-BE49-F238E27FC236}">
                  <a16:creationId xmlns:a16="http://schemas.microsoft.com/office/drawing/2014/main" id="{00000000-0008-0000-0400-00009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172</xdr:row>
          <xdr:rowOff>123825</xdr:rowOff>
        </xdr:from>
        <xdr:to>
          <xdr:col>7</xdr:col>
          <xdr:colOff>504825</xdr:colOff>
          <xdr:row>172</xdr:row>
          <xdr:rowOff>381000</xdr:rowOff>
        </xdr:to>
        <xdr:sp macro="" textlink="">
          <xdr:nvSpPr>
            <xdr:cNvPr id="9362" name="CheckBox34" hidden="1">
              <a:extLst>
                <a:ext uri="{63B3BB69-23CF-44E3-9099-C40C66FF867C}">
                  <a14:compatExt spid="_x0000_s9362"/>
                </a:ext>
                <a:ext uri="{FF2B5EF4-FFF2-40B4-BE49-F238E27FC236}">
                  <a16:creationId xmlns:a16="http://schemas.microsoft.com/office/drawing/2014/main" id="{00000000-0008-0000-0400-00009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172</xdr:row>
          <xdr:rowOff>142875</xdr:rowOff>
        </xdr:from>
        <xdr:to>
          <xdr:col>8</xdr:col>
          <xdr:colOff>171450</xdr:colOff>
          <xdr:row>172</xdr:row>
          <xdr:rowOff>361950</xdr:rowOff>
        </xdr:to>
        <xdr:sp macro="" textlink="">
          <xdr:nvSpPr>
            <xdr:cNvPr id="9363" name="CheckBox35" hidden="1">
              <a:extLst>
                <a:ext uri="{63B3BB69-23CF-44E3-9099-C40C66FF867C}">
                  <a14:compatExt spid="_x0000_s9363"/>
                </a:ext>
                <a:ext uri="{FF2B5EF4-FFF2-40B4-BE49-F238E27FC236}">
                  <a16:creationId xmlns:a16="http://schemas.microsoft.com/office/drawing/2014/main" id="{00000000-0008-0000-0400-00009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98\Desktop\&#65320;23-30&#23601;&#32887;\H30&#23601;&#32887;\&#9670;&#23601;&#32887;&#12487;&#12540;&#12479;\&#9679;H30&#65288;2018&#65289;&#36914;&#36335;&#29366;&#27841;&#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2年進路決定 "/>
      <sheetName val="栄養2年進路決定 "/>
      <sheetName val="こども2年進路決定報告用"/>
      <sheetName val="栄養2年進路決定報告用"/>
      <sheetName val="報告 校務会"/>
      <sheetName val="パンフレット資料・講師会0322"/>
      <sheetName val="講師会資料0315"/>
      <sheetName val="講師会資料ｄｔ"/>
      <sheetName val="明友0228"/>
      <sheetName val="卒業後の状況調査票（学校基本調査）"/>
      <sheetName val="入力データ"/>
      <sheetName val="Sheet1"/>
    </sheetNames>
    <sheetDataSet>
      <sheetData sheetId="0">
        <row r="3">
          <cell r="AI3" t="str">
            <v>a</v>
          </cell>
          <cell r="AJ3" t="str">
            <v>農業・林業</v>
          </cell>
        </row>
        <row r="4">
          <cell r="AI4" t="str">
            <v>b</v>
          </cell>
          <cell r="AJ4" t="str">
            <v>漁業</v>
          </cell>
        </row>
        <row r="5">
          <cell r="AI5" t="str">
            <v>c</v>
          </cell>
          <cell r="AJ5" t="str">
            <v>鉱業・採掘業・砂利採取業</v>
          </cell>
        </row>
        <row r="6">
          <cell r="AI6" t="str">
            <v>d</v>
          </cell>
          <cell r="AJ6" t="str">
            <v>建設業</v>
          </cell>
        </row>
        <row r="7">
          <cell r="AI7" t="str">
            <v>e1</v>
          </cell>
          <cell r="AJ7" t="str">
            <v>製造業/食料品・飲料・たばこ・飼料製造業</v>
          </cell>
        </row>
        <row r="8">
          <cell r="AI8" t="str">
            <v>e2</v>
          </cell>
          <cell r="AJ8" t="str">
            <v>製造業/繊維工業</v>
          </cell>
        </row>
        <row r="9">
          <cell r="AI9" t="str">
            <v>e3</v>
          </cell>
          <cell r="AJ9" t="str">
            <v>製造業/印刷・同関連業</v>
          </cell>
        </row>
        <row r="10">
          <cell r="AI10" t="str">
            <v>e4</v>
          </cell>
          <cell r="AJ10" t="str">
            <v>製造業/化学工業・石油・石炭製品製造業</v>
          </cell>
        </row>
        <row r="11">
          <cell r="AI11" t="str">
            <v>e5</v>
          </cell>
          <cell r="AJ11" t="str">
            <v>製造業/鉄鋼業・非鉄金属・金属製品製造業</v>
          </cell>
        </row>
        <row r="12">
          <cell r="AI12" t="str">
            <v>e6</v>
          </cell>
          <cell r="AJ12" t="str">
            <v>製造業/はん用・生産用・業務用機械器具製造業</v>
          </cell>
        </row>
        <row r="13">
          <cell r="AI13" t="str">
            <v>e7</v>
          </cell>
          <cell r="AJ13" t="str">
            <v>製造業/電子部品・デバイス・電子回路製造業</v>
          </cell>
        </row>
        <row r="14">
          <cell r="AI14" t="str">
            <v>e8</v>
          </cell>
          <cell r="AJ14" t="str">
            <v>製造業/電気・情報通信機械器具製造業</v>
          </cell>
        </row>
        <row r="15">
          <cell r="AI15" t="str">
            <v>e9</v>
          </cell>
          <cell r="AJ15" t="str">
            <v>製造業/輸送用機械器具製造業</v>
          </cell>
        </row>
        <row r="16">
          <cell r="AI16" t="str">
            <v>e10</v>
          </cell>
          <cell r="AJ16" t="str">
            <v>製造業/その他の製造業</v>
          </cell>
        </row>
        <row r="17">
          <cell r="AI17" t="str">
            <v>f</v>
          </cell>
          <cell r="AJ17" t="str">
            <v>電気・ガス・熱供給・水道業</v>
          </cell>
        </row>
        <row r="18">
          <cell r="AI18" t="str">
            <v>g</v>
          </cell>
          <cell r="AJ18" t="str">
            <v>情報通信業</v>
          </cell>
        </row>
        <row r="19">
          <cell r="AI19" t="str">
            <v>h</v>
          </cell>
          <cell r="AJ19" t="str">
            <v>運輸業・郵便業</v>
          </cell>
        </row>
        <row r="20">
          <cell r="AI20" t="str">
            <v>i1</v>
          </cell>
          <cell r="AJ20" t="str">
            <v>卸売・小売業/卸業</v>
          </cell>
        </row>
        <row r="21">
          <cell r="AI21" t="str">
            <v>i2</v>
          </cell>
          <cell r="AJ21" t="str">
            <v>卸売・小売業/小売業</v>
          </cell>
        </row>
        <row r="22">
          <cell r="AI22" t="str">
            <v>j1</v>
          </cell>
          <cell r="AJ22" t="str">
            <v>金融業・保険業/金融業</v>
          </cell>
        </row>
        <row r="23">
          <cell r="AI23" t="str">
            <v>j2</v>
          </cell>
          <cell r="AJ23" t="str">
            <v>金融業・保険業/保険業</v>
          </cell>
        </row>
        <row r="24">
          <cell r="AI24" t="str">
            <v>k1</v>
          </cell>
          <cell r="AJ24" t="str">
            <v>不動産業/不動産取引・賃貸・管理業</v>
          </cell>
        </row>
        <row r="25">
          <cell r="AI25" t="str">
            <v>k2</v>
          </cell>
          <cell r="AJ25" t="str">
            <v>不動産業/物品賃貸料</v>
          </cell>
        </row>
        <row r="26">
          <cell r="AI26" t="str">
            <v>Ｌ1</v>
          </cell>
          <cell r="AJ26" t="str">
            <v>学術研究専門・技術サービス業/学術・開発研究機関</v>
          </cell>
        </row>
        <row r="27">
          <cell r="AI27" t="str">
            <v>Ｌ2</v>
          </cell>
          <cell r="AJ27" t="str">
            <v>学術研究専門・技術サービス業/法規</v>
          </cell>
        </row>
        <row r="28">
          <cell r="AI28" t="str">
            <v>Ｌ3</v>
          </cell>
          <cell r="AJ28" t="str">
            <v>学術研究専門・技術サービス業/その他の専門・技術サービス業</v>
          </cell>
        </row>
        <row r="29">
          <cell r="AI29" t="str">
            <v>m</v>
          </cell>
          <cell r="AJ29" t="str">
            <v>宿泊業、飲食サービス業</v>
          </cell>
        </row>
        <row r="30">
          <cell r="AI30" t="str">
            <v>n</v>
          </cell>
          <cell r="AJ30" t="str">
            <v>生活関連サービス業、娯楽業</v>
          </cell>
        </row>
        <row r="31">
          <cell r="AI31" t="str">
            <v>o1</v>
          </cell>
          <cell r="AJ31" t="str">
            <v>教育、学習支援業/学校教育</v>
          </cell>
        </row>
        <row r="32">
          <cell r="AI32" t="str">
            <v>o2</v>
          </cell>
          <cell r="AJ32" t="str">
            <v>教育、学習支援業/その他の教育、学習支援行</v>
          </cell>
        </row>
        <row r="33">
          <cell r="AI33" t="str">
            <v>p1</v>
          </cell>
          <cell r="AJ33" t="str">
            <v>医療・福祉/医療業、保健衛生</v>
          </cell>
        </row>
        <row r="34">
          <cell r="AI34" t="str">
            <v>p2</v>
          </cell>
          <cell r="AJ34" t="str">
            <v>医療・福祉/福祉・介護事業(保育士）</v>
          </cell>
        </row>
        <row r="35">
          <cell r="AI35" t="str">
            <v>q</v>
          </cell>
          <cell r="AJ35" t="str">
            <v>複合サービス事業</v>
          </cell>
        </row>
        <row r="36">
          <cell r="AI36" t="str">
            <v>r1</v>
          </cell>
          <cell r="AJ36" t="str">
            <v>サービス業/宗教</v>
          </cell>
        </row>
        <row r="37">
          <cell r="AI37" t="str">
            <v>r2</v>
          </cell>
          <cell r="AJ37" t="str">
            <v>サービス業/その他のサービス業</v>
          </cell>
        </row>
        <row r="38">
          <cell r="AI38" t="str">
            <v>s1</v>
          </cell>
          <cell r="AJ38" t="str">
            <v>公務/国家公務員</v>
          </cell>
        </row>
        <row r="39">
          <cell r="AI39" t="str">
            <v>s2</v>
          </cell>
          <cell r="AJ39" t="str">
            <v>公務/地方公務員</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indexed="45"/>
  </sheetPr>
  <dimension ref="B1:AA109"/>
  <sheetViews>
    <sheetView tabSelected="1" zoomScaleNormal="100" zoomScaleSheetLayoutView="100" workbookViewId="0">
      <selection activeCell="B1" sqref="B1"/>
    </sheetView>
  </sheetViews>
  <sheetFormatPr defaultColWidth="8.875" defaultRowHeight="13.5" x14ac:dyDescent="0.15"/>
  <cols>
    <col min="1" max="1" width="1.25" style="32" customWidth="1"/>
    <col min="2" max="3" width="3.625" style="32" customWidth="1"/>
    <col min="4" max="4" width="11.625" style="32" customWidth="1"/>
    <col min="5" max="5" width="10.875" style="32" customWidth="1"/>
    <col min="6" max="22" width="5.875" style="32" customWidth="1"/>
    <col min="23" max="23" width="6.625" style="32" customWidth="1"/>
    <col min="24" max="24" width="5.875" style="32" customWidth="1"/>
    <col min="25" max="25" width="7" style="32" customWidth="1"/>
    <col min="26" max="26" width="5.375" style="32" customWidth="1"/>
    <col min="27" max="27" width="0.875" style="32" customWidth="1"/>
    <col min="28" max="16384" width="8.875" style="32"/>
  </cols>
  <sheetData>
    <row r="1" spans="2:27" s="10" customFormat="1" ht="24" customHeight="1" x14ac:dyDescent="0.15">
      <c r="B1" s="33" t="s">
        <v>417</v>
      </c>
      <c r="C1" s="27"/>
      <c r="D1" s="27"/>
      <c r="E1" s="28"/>
      <c r="F1" s="25"/>
      <c r="G1" s="25"/>
      <c r="H1" s="25"/>
      <c r="I1" s="25"/>
      <c r="J1" s="25"/>
      <c r="K1" s="25"/>
      <c r="L1" s="25"/>
      <c r="M1" s="25"/>
      <c r="N1" s="25"/>
      <c r="O1" s="25"/>
      <c r="P1" s="25"/>
      <c r="Q1" s="25"/>
      <c r="R1" s="25"/>
      <c r="S1" s="25"/>
      <c r="T1" s="25"/>
      <c r="U1" s="25"/>
      <c r="V1" s="25"/>
      <c r="W1" s="25"/>
      <c r="X1" s="25"/>
      <c r="Y1" s="25"/>
      <c r="Z1" s="25"/>
      <c r="AA1" s="25"/>
    </row>
    <row r="2" spans="2:27" s="10" customFormat="1" ht="12" customHeight="1" x14ac:dyDescent="0.15">
      <c r="B2" s="33"/>
      <c r="C2" s="27"/>
      <c r="D2" s="27"/>
      <c r="E2" s="28"/>
      <c r="F2" s="25"/>
      <c r="G2" s="25"/>
      <c r="H2" s="25"/>
      <c r="I2" s="25"/>
      <c r="J2" s="25"/>
      <c r="K2" s="25"/>
      <c r="L2" s="25"/>
      <c r="M2" s="25"/>
      <c r="N2" s="25"/>
      <c r="O2" s="25"/>
      <c r="P2" s="25"/>
      <c r="Q2" s="25"/>
      <c r="R2" s="25"/>
      <c r="T2" s="25"/>
      <c r="U2" s="25"/>
      <c r="V2" s="25"/>
      <c r="W2" s="25"/>
      <c r="X2" s="25"/>
      <c r="Y2" s="25"/>
      <c r="Z2" s="25"/>
      <c r="AA2" s="25"/>
    </row>
    <row r="3" spans="2:27" s="10" customFormat="1" ht="24" customHeight="1" x14ac:dyDescent="0.15">
      <c r="B3" s="34" t="s">
        <v>894</v>
      </c>
      <c r="C3" s="27"/>
      <c r="D3" s="27"/>
      <c r="E3" s="28"/>
      <c r="F3" s="25"/>
      <c r="G3" s="25"/>
      <c r="H3" s="25"/>
      <c r="I3" s="25"/>
      <c r="J3" s="25"/>
      <c r="K3" s="25"/>
      <c r="L3" s="25"/>
      <c r="M3" s="25"/>
      <c r="N3" s="25"/>
      <c r="O3" s="25"/>
      <c r="P3" s="25"/>
      <c r="Q3" s="25"/>
      <c r="R3" s="25"/>
      <c r="T3" s="25"/>
      <c r="U3" s="25"/>
      <c r="V3" s="25"/>
      <c r="W3" s="25"/>
      <c r="X3" s="25"/>
      <c r="Y3" s="25"/>
      <c r="Z3" s="25"/>
      <c r="AA3" s="25"/>
    </row>
    <row r="4" spans="2:27" s="10" customFormat="1" ht="24" customHeight="1" x14ac:dyDescent="0.15">
      <c r="B4" s="228" t="s">
        <v>869</v>
      </c>
      <c r="C4" s="229"/>
      <c r="D4" s="229"/>
      <c r="E4" s="230"/>
      <c r="F4" s="231"/>
      <c r="G4" s="231"/>
      <c r="H4" s="231"/>
      <c r="I4" s="231"/>
      <c r="J4" s="231"/>
      <c r="K4" s="231"/>
      <c r="L4" s="231"/>
      <c r="M4" s="231"/>
      <c r="N4" s="231"/>
      <c r="O4" s="231"/>
      <c r="P4" s="231"/>
      <c r="Q4" s="231"/>
      <c r="R4" s="231"/>
      <c r="S4" s="84"/>
      <c r="T4" s="25"/>
      <c r="U4" s="25"/>
      <c r="V4" s="25"/>
      <c r="W4" s="25"/>
      <c r="X4" s="25"/>
      <c r="Y4" s="25"/>
      <c r="Z4" s="25"/>
      <c r="AA4" s="25"/>
    </row>
    <row r="5" spans="2:27" s="10" customFormat="1" ht="24" customHeight="1" x14ac:dyDescent="0.15">
      <c r="B5" s="34" t="s">
        <v>750</v>
      </c>
      <c r="C5" s="27"/>
      <c r="D5" s="27"/>
      <c r="E5" s="28"/>
      <c r="F5" s="25"/>
      <c r="G5" s="25"/>
      <c r="H5" s="25"/>
      <c r="I5" s="25"/>
      <c r="J5" s="25"/>
      <c r="K5" s="25"/>
      <c r="L5" s="25"/>
      <c r="M5" s="25"/>
      <c r="N5" s="25"/>
      <c r="O5" s="25"/>
      <c r="P5" s="25"/>
      <c r="Q5" s="25"/>
      <c r="R5" s="25"/>
      <c r="T5" s="25"/>
      <c r="U5" s="25"/>
      <c r="V5" s="25"/>
      <c r="W5" s="25"/>
      <c r="X5" s="25"/>
      <c r="Y5" s="25"/>
      <c r="Z5" s="25"/>
      <c r="AA5" s="25"/>
    </row>
    <row r="6" spans="2:27" s="10" customFormat="1" ht="24" customHeight="1" x14ac:dyDescent="0.15">
      <c r="B6" s="34" t="s">
        <v>758</v>
      </c>
      <c r="C6" s="27"/>
      <c r="D6" s="27"/>
      <c r="E6" s="28"/>
      <c r="F6" s="25"/>
      <c r="G6" s="25"/>
      <c r="H6" s="25"/>
      <c r="I6" s="25"/>
      <c r="J6" s="25"/>
      <c r="K6" s="25"/>
      <c r="L6" s="25"/>
      <c r="M6" s="25"/>
      <c r="N6" s="25"/>
      <c r="O6" s="25"/>
      <c r="P6" s="25"/>
      <c r="Q6" s="25"/>
      <c r="R6" s="25"/>
      <c r="T6" s="25"/>
      <c r="U6" s="25"/>
      <c r="V6" s="25"/>
      <c r="W6" s="25"/>
      <c r="X6" s="25"/>
      <c r="Y6" s="25"/>
      <c r="Z6" s="25"/>
      <c r="AA6" s="25"/>
    </row>
    <row r="7" spans="2:27" s="10" customFormat="1" ht="24" customHeight="1" x14ac:dyDescent="0.15">
      <c r="B7" s="34" t="s">
        <v>418</v>
      </c>
      <c r="C7" s="27"/>
      <c r="D7" s="27"/>
      <c r="E7" s="28"/>
      <c r="F7" s="25"/>
      <c r="G7" s="25"/>
      <c r="H7" s="25"/>
      <c r="I7" s="25"/>
      <c r="J7" s="25"/>
      <c r="K7" s="25"/>
      <c r="L7" s="25"/>
      <c r="M7" s="25"/>
      <c r="N7" s="25"/>
      <c r="O7" s="25"/>
      <c r="P7" s="25"/>
      <c r="Q7" s="25"/>
      <c r="R7" s="25"/>
      <c r="S7" s="25"/>
      <c r="T7" s="25"/>
      <c r="U7" s="25"/>
      <c r="V7" s="25"/>
      <c r="W7" s="25"/>
      <c r="X7" s="25"/>
      <c r="Y7" s="25"/>
      <c r="Z7" s="25"/>
      <c r="AA7" s="25"/>
    </row>
    <row r="8" spans="2:27" s="10" customFormat="1" ht="15" customHeight="1" x14ac:dyDescent="0.15">
      <c r="B8" s="34"/>
      <c r="C8" s="27"/>
      <c r="D8" s="27"/>
      <c r="E8" s="28"/>
      <c r="F8" s="25"/>
      <c r="G8" s="25"/>
      <c r="H8" s="25"/>
      <c r="I8" s="25"/>
      <c r="J8" s="25"/>
      <c r="K8" s="25"/>
      <c r="L8" s="25"/>
      <c r="M8" s="25"/>
      <c r="N8" s="25"/>
      <c r="O8" s="25"/>
      <c r="P8" s="25"/>
      <c r="Q8" s="25"/>
      <c r="R8" s="25"/>
      <c r="S8" s="25"/>
      <c r="T8" s="25"/>
      <c r="U8" s="25"/>
      <c r="V8" s="25"/>
      <c r="W8" s="25"/>
      <c r="X8" s="25"/>
      <c r="Y8" s="25"/>
      <c r="Z8" s="25"/>
      <c r="AA8" s="25"/>
    </row>
    <row r="9" spans="2:27" s="10" customFormat="1" ht="24" customHeight="1" x14ac:dyDescent="0.15">
      <c r="B9" s="35" t="s">
        <v>419</v>
      </c>
      <c r="C9" s="27"/>
      <c r="D9" s="27"/>
      <c r="E9" s="28"/>
      <c r="F9" s="25"/>
      <c r="G9" s="25"/>
      <c r="H9" s="25"/>
      <c r="I9" s="25"/>
      <c r="J9" s="25"/>
      <c r="K9" s="25"/>
      <c r="L9" s="25"/>
      <c r="M9" s="25"/>
      <c r="N9" s="25"/>
      <c r="O9" s="25"/>
      <c r="P9" s="25"/>
      <c r="Q9" s="25"/>
      <c r="R9" s="25"/>
      <c r="S9" s="25"/>
      <c r="T9" s="25"/>
      <c r="U9" s="25"/>
      <c r="V9" s="25"/>
      <c r="W9" s="25"/>
      <c r="X9" s="25"/>
      <c r="Y9" s="25"/>
      <c r="Z9" s="25"/>
      <c r="AA9" s="25"/>
    </row>
    <row r="10" spans="2:27" s="10" customFormat="1" ht="27.2" customHeight="1" x14ac:dyDescent="0.15">
      <c r="B10" s="23" t="s">
        <v>900</v>
      </c>
      <c r="C10" s="27"/>
      <c r="D10" s="27"/>
      <c r="E10" s="28"/>
      <c r="F10" s="25"/>
      <c r="G10" s="25"/>
      <c r="H10" s="25"/>
      <c r="I10" s="25"/>
      <c r="J10" s="25"/>
      <c r="K10" s="25"/>
      <c r="L10" s="25"/>
      <c r="M10" s="25"/>
      <c r="N10" s="25"/>
      <c r="O10" s="25"/>
      <c r="P10" s="25"/>
      <c r="Q10" s="25"/>
      <c r="R10" s="25"/>
      <c r="S10" s="25"/>
      <c r="T10" s="25"/>
      <c r="U10" s="25"/>
      <c r="V10" s="25"/>
      <c r="W10" s="25"/>
      <c r="X10" s="25"/>
      <c r="Y10" s="25"/>
      <c r="Z10" s="25"/>
      <c r="AA10" s="25"/>
    </row>
    <row r="11" spans="2:27" s="29" customFormat="1" ht="27.2" customHeight="1" x14ac:dyDescent="0.15">
      <c r="B11" s="23" t="s">
        <v>901</v>
      </c>
      <c r="V11" s="36"/>
    </row>
    <row r="12" spans="2:27" s="29" customFormat="1" ht="27.2" customHeight="1" x14ac:dyDescent="0.15">
      <c r="B12" s="23" t="s">
        <v>902</v>
      </c>
    </row>
    <row r="13" spans="2:27" s="29" customFormat="1" ht="24.75" customHeight="1" x14ac:dyDescent="0.15">
      <c r="B13" s="267" t="s">
        <v>903</v>
      </c>
      <c r="C13" s="268"/>
      <c r="D13" s="268"/>
      <c r="E13" s="268"/>
      <c r="F13" s="268"/>
      <c r="G13" s="268"/>
      <c r="H13" s="268"/>
      <c r="I13" s="268"/>
      <c r="J13" s="268"/>
      <c r="K13" s="268"/>
      <c r="L13" s="268"/>
      <c r="M13" s="268"/>
      <c r="N13" s="268"/>
      <c r="O13" s="268"/>
      <c r="P13" s="268"/>
      <c r="Q13" s="268"/>
      <c r="R13" s="268"/>
      <c r="S13" s="268"/>
      <c r="T13" s="268"/>
      <c r="U13" s="268"/>
      <c r="V13" s="269"/>
      <c r="W13" s="269"/>
    </row>
    <row r="14" spans="2:27" s="29" customFormat="1" ht="21" customHeight="1" x14ac:dyDescent="0.15">
      <c r="B14" s="23" t="s">
        <v>916</v>
      </c>
    </row>
    <row r="15" spans="2:27" s="29" customFormat="1" ht="27.2" customHeight="1" x14ac:dyDescent="0.15">
      <c r="B15" s="23" t="s">
        <v>921</v>
      </c>
    </row>
    <row r="16" spans="2:27" s="29" customFormat="1" ht="27.2" customHeight="1" x14ac:dyDescent="0.15">
      <c r="B16" s="23"/>
      <c r="C16" s="24" t="s">
        <v>904</v>
      </c>
      <c r="D16" s="32"/>
      <c r="W16" s="38"/>
    </row>
    <row r="17" spans="2:23" s="29" customFormat="1" ht="21.75" customHeight="1" x14ac:dyDescent="0.15">
      <c r="B17" s="37" t="s">
        <v>923</v>
      </c>
      <c r="D17" s="32"/>
      <c r="W17" s="38"/>
    </row>
    <row r="18" spans="2:23" s="29" customFormat="1" ht="18.75" customHeight="1" x14ac:dyDescent="0.15">
      <c r="B18" s="39"/>
      <c r="C18" s="41" t="s">
        <v>924</v>
      </c>
      <c r="D18" s="32"/>
      <c r="W18" s="38"/>
    </row>
    <row r="19" spans="2:23" s="29" customFormat="1" ht="21" customHeight="1" x14ac:dyDescent="0.15">
      <c r="B19" s="23" t="s">
        <v>915</v>
      </c>
      <c r="C19" s="32"/>
      <c r="D19" s="32"/>
      <c r="W19" s="38"/>
    </row>
    <row r="20" spans="2:23" s="29" customFormat="1" ht="10.5" customHeight="1" x14ac:dyDescent="0.15">
      <c r="B20" s="37"/>
      <c r="D20" s="32"/>
      <c r="W20" s="38"/>
    </row>
    <row r="21" spans="2:23" s="29" customFormat="1" ht="24" customHeight="1" x14ac:dyDescent="0.15">
      <c r="B21" s="40" t="s">
        <v>52</v>
      </c>
      <c r="C21" s="37" t="s">
        <v>918</v>
      </c>
      <c r="D21" s="41"/>
      <c r="W21" s="38"/>
    </row>
    <row r="22" spans="2:23" s="29" customFormat="1" ht="24" customHeight="1" x14ac:dyDescent="0.15">
      <c r="B22" s="42" t="s">
        <v>420</v>
      </c>
      <c r="C22" s="37" t="s">
        <v>905</v>
      </c>
      <c r="D22" s="39"/>
      <c r="E22" s="37"/>
      <c r="F22" s="37"/>
      <c r="G22" s="37"/>
      <c r="H22" s="37"/>
      <c r="I22" s="37"/>
      <c r="J22" s="37"/>
      <c r="K22" s="37"/>
      <c r="L22" s="37"/>
      <c r="M22" s="37"/>
      <c r="N22" s="37"/>
      <c r="O22" s="37"/>
      <c r="P22" s="37"/>
      <c r="Q22" s="37"/>
      <c r="R22" s="37"/>
      <c r="S22" s="37"/>
      <c r="T22" s="37"/>
      <c r="U22" s="37"/>
      <c r="V22" s="37"/>
    </row>
    <row r="23" spans="2:23" ht="5.25" customHeight="1" x14ac:dyDescent="0.15">
      <c r="S23" s="26"/>
      <c r="T23" s="10"/>
      <c r="U23" s="10"/>
      <c r="V23" s="10"/>
      <c r="W23" s="10"/>
    </row>
    <row r="24" spans="2:23" s="29" customFormat="1" ht="24" customHeight="1" x14ac:dyDescent="0.15">
      <c r="B24" s="43"/>
      <c r="C24" s="37" t="s">
        <v>919</v>
      </c>
      <c r="D24" s="32"/>
      <c r="W24" s="38"/>
    </row>
    <row r="25" spans="2:23" s="29" customFormat="1" ht="24" customHeight="1" x14ac:dyDescent="0.15">
      <c r="B25" s="37"/>
      <c r="C25" s="37" t="s">
        <v>906</v>
      </c>
      <c r="W25" s="38"/>
    </row>
    <row r="26" spans="2:23" s="29" customFormat="1" ht="24" customHeight="1" x14ac:dyDescent="0.15">
      <c r="B26" s="37"/>
      <c r="C26" s="37" t="s">
        <v>917</v>
      </c>
      <c r="W26" s="38"/>
    </row>
    <row r="27" spans="2:23" ht="5.25" customHeight="1" x14ac:dyDescent="0.15">
      <c r="S27" s="26"/>
      <c r="T27" s="10"/>
      <c r="U27" s="10"/>
      <c r="V27" s="10"/>
      <c r="W27" s="10"/>
    </row>
    <row r="28" spans="2:23" s="29" customFormat="1" ht="24" customHeight="1" x14ac:dyDescent="0.15">
      <c r="B28" s="37"/>
      <c r="C28" s="37" t="s">
        <v>907</v>
      </c>
      <c r="W28" s="38"/>
    </row>
    <row r="29" spans="2:23" ht="5.25" customHeight="1" x14ac:dyDescent="0.15">
      <c r="S29" s="26"/>
      <c r="T29" s="10"/>
      <c r="U29" s="10"/>
      <c r="V29" s="10"/>
      <c r="W29" s="10"/>
    </row>
    <row r="30" spans="2:23" s="29" customFormat="1" ht="24" customHeight="1" x14ac:dyDescent="0.15">
      <c r="C30" s="37" t="s">
        <v>421</v>
      </c>
      <c r="D30" s="32"/>
      <c r="W30" s="38"/>
    </row>
    <row r="31" spans="2:23" s="29" customFormat="1" ht="24" customHeight="1" x14ac:dyDescent="0.15">
      <c r="B31" s="37"/>
      <c r="C31" s="37" t="s">
        <v>908</v>
      </c>
      <c r="W31" s="38"/>
    </row>
    <row r="32" spans="2:23" ht="5.25" customHeight="1" x14ac:dyDescent="0.15">
      <c r="S32" s="26"/>
      <c r="T32" s="10"/>
      <c r="U32" s="10"/>
      <c r="V32" s="10"/>
      <c r="W32" s="10"/>
    </row>
    <row r="33" spans="2:27" s="29" customFormat="1" ht="24" customHeight="1" x14ac:dyDescent="0.15">
      <c r="C33" s="44" t="s">
        <v>53</v>
      </c>
      <c r="D33" s="45"/>
      <c r="E33" s="45"/>
      <c r="F33" s="45"/>
      <c r="G33" s="45"/>
      <c r="H33" s="45"/>
      <c r="I33" s="45"/>
      <c r="J33" s="45"/>
      <c r="K33" s="45"/>
      <c r="L33" s="45"/>
      <c r="M33" s="45"/>
      <c r="N33" s="45"/>
      <c r="O33" s="45"/>
      <c r="P33" s="45"/>
      <c r="Q33" s="45"/>
      <c r="R33" s="45"/>
      <c r="S33" s="45"/>
      <c r="T33" s="45"/>
      <c r="U33" s="45"/>
      <c r="V33" s="45"/>
      <c r="W33" s="46"/>
      <c r="X33" s="45"/>
      <c r="Y33" s="45"/>
      <c r="Z33" s="45"/>
      <c r="AA33" s="45"/>
    </row>
    <row r="34" spans="2:27" s="29" customFormat="1" ht="24" customHeight="1" x14ac:dyDescent="0.15">
      <c r="B34" s="37"/>
      <c r="C34" s="44" t="s">
        <v>957</v>
      </c>
      <c r="D34" s="45"/>
      <c r="E34" s="44"/>
      <c r="F34" s="44"/>
      <c r="G34" s="44"/>
      <c r="H34" s="44"/>
      <c r="I34" s="44"/>
      <c r="J34" s="44"/>
      <c r="K34" s="44"/>
      <c r="L34" s="44"/>
      <c r="M34" s="44"/>
      <c r="N34" s="44"/>
      <c r="O34" s="44"/>
      <c r="P34" s="44"/>
      <c r="Q34" s="44"/>
      <c r="R34" s="44"/>
      <c r="S34" s="44"/>
      <c r="T34" s="44"/>
      <c r="U34" s="44"/>
      <c r="V34" s="44"/>
      <c r="W34" s="44"/>
      <c r="X34" s="44"/>
      <c r="Y34" s="44"/>
      <c r="Z34" s="44"/>
      <c r="AA34" s="44"/>
    </row>
    <row r="35" spans="2:27" s="29" customFormat="1" ht="24" customHeight="1" x14ac:dyDescent="0.15">
      <c r="B35" s="37"/>
      <c r="C35" s="44" t="s">
        <v>958</v>
      </c>
      <c r="D35" s="45"/>
      <c r="E35" s="44"/>
      <c r="F35" s="44"/>
      <c r="G35" s="44"/>
      <c r="H35" s="44"/>
      <c r="I35" s="44"/>
      <c r="J35" s="44"/>
      <c r="K35" s="44"/>
      <c r="L35" s="44"/>
      <c r="M35" s="44"/>
      <c r="N35" s="44"/>
      <c r="O35" s="44"/>
      <c r="P35" s="44"/>
      <c r="Q35" s="44"/>
      <c r="R35" s="44"/>
      <c r="S35" s="44"/>
      <c r="T35" s="44"/>
      <c r="U35" s="44"/>
      <c r="V35" s="44"/>
      <c r="W35" s="44"/>
      <c r="X35" s="44"/>
      <c r="Y35" s="44"/>
      <c r="Z35" s="44"/>
      <c r="AA35" s="44"/>
    </row>
    <row r="36" spans="2:27" ht="5.25" customHeight="1" x14ac:dyDescent="0.15">
      <c r="S36" s="26"/>
      <c r="T36" s="10"/>
      <c r="U36" s="10"/>
      <c r="V36" s="10"/>
      <c r="W36" s="10"/>
    </row>
    <row r="37" spans="2:27" s="29" customFormat="1" ht="24" customHeight="1" x14ac:dyDescent="0.15">
      <c r="C37" s="37" t="s">
        <v>54</v>
      </c>
      <c r="W37" s="38"/>
    </row>
    <row r="38" spans="2:27" s="29" customFormat="1" ht="24" customHeight="1" x14ac:dyDescent="0.15">
      <c r="C38" s="37" t="s">
        <v>909</v>
      </c>
      <c r="W38" s="38"/>
    </row>
    <row r="39" spans="2:27" s="7" customFormat="1" ht="27.2" customHeight="1" x14ac:dyDescent="0.15">
      <c r="B39" s="23" t="s">
        <v>922</v>
      </c>
      <c r="C39" s="37"/>
      <c r="D39" s="32"/>
      <c r="E39" s="22"/>
      <c r="F39" s="22"/>
      <c r="G39" s="22"/>
      <c r="H39" s="22"/>
      <c r="I39" s="22"/>
      <c r="J39" s="22"/>
      <c r="K39" s="22"/>
      <c r="L39" s="22"/>
      <c r="M39" s="22"/>
      <c r="N39" s="22"/>
      <c r="O39" s="22"/>
      <c r="P39" s="22"/>
      <c r="Q39" s="22"/>
      <c r="R39" s="22"/>
      <c r="S39" s="22"/>
      <c r="T39" s="22"/>
      <c r="U39" s="22"/>
      <c r="V39" s="22"/>
      <c r="W39" s="22"/>
      <c r="X39" s="22"/>
      <c r="Y39" s="22"/>
      <c r="Z39" s="22"/>
      <c r="AA39" s="22"/>
    </row>
    <row r="40" spans="2:27" s="7" customFormat="1" ht="27.2" customHeight="1" x14ac:dyDescent="0.15">
      <c r="B40" s="37" t="s">
        <v>910</v>
      </c>
      <c r="C40" s="39"/>
      <c r="D40" s="32"/>
      <c r="E40" s="22"/>
      <c r="F40" s="22"/>
      <c r="G40" s="22"/>
      <c r="H40" s="22"/>
      <c r="I40" s="22"/>
      <c r="J40" s="22"/>
      <c r="K40" s="22"/>
      <c r="L40" s="22"/>
      <c r="M40" s="22"/>
      <c r="N40" s="22"/>
      <c r="O40" s="22"/>
      <c r="P40" s="22"/>
      <c r="Q40" s="22"/>
      <c r="R40" s="22"/>
      <c r="S40" s="22"/>
      <c r="T40" s="22"/>
      <c r="U40" s="22"/>
      <c r="V40" s="22"/>
      <c r="W40" s="22"/>
      <c r="X40" s="22"/>
      <c r="Y40" s="22"/>
      <c r="Z40" s="22"/>
      <c r="AA40" s="22"/>
    </row>
    <row r="41" spans="2:27" s="29" customFormat="1" ht="27.2" customHeight="1" x14ac:dyDescent="0.15">
      <c r="B41" s="23" t="s">
        <v>422</v>
      </c>
      <c r="C41" s="32"/>
      <c r="D41" s="32"/>
      <c r="W41" s="38"/>
    </row>
    <row r="42" spans="2:27" s="29" customFormat="1" ht="27.2" customHeight="1" x14ac:dyDescent="0.15">
      <c r="B42" s="37" t="s">
        <v>911</v>
      </c>
      <c r="D42" s="32"/>
      <c r="W42" s="38"/>
    </row>
    <row r="43" spans="2:27" s="29" customFormat="1" ht="27.2" customHeight="1" x14ac:dyDescent="0.15">
      <c r="B43" s="23" t="s">
        <v>423</v>
      </c>
    </row>
    <row r="44" spans="2:27" s="29" customFormat="1" ht="27.2" customHeight="1" x14ac:dyDescent="0.15">
      <c r="B44" s="37" t="s">
        <v>912</v>
      </c>
      <c r="D44" s="32"/>
      <c r="W44" s="38"/>
    </row>
    <row r="45" spans="2:27" s="29" customFormat="1" ht="27.2" customHeight="1" x14ac:dyDescent="0.15">
      <c r="B45" s="42" t="s">
        <v>913</v>
      </c>
      <c r="D45" s="32"/>
      <c r="W45" s="38"/>
    </row>
    <row r="46" spans="2:27" s="29" customFormat="1" ht="27.2" customHeight="1" x14ac:dyDescent="0.15">
      <c r="B46" s="42" t="s">
        <v>424</v>
      </c>
      <c r="C46" s="32"/>
      <c r="D46" s="32"/>
      <c r="W46" s="38"/>
    </row>
    <row r="47" spans="2:27" s="29" customFormat="1" ht="24" customHeight="1" x14ac:dyDescent="0.15">
      <c r="B47" s="42"/>
      <c r="C47" s="32"/>
      <c r="D47" s="32"/>
      <c r="W47" s="38"/>
    </row>
    <row r="48" spans="2:27" s="10" customFormat="1" ht="24" customHeight="1" x14ac:dyDescent="0.15">
      <c r="B48" s="35" t="s">
        <v>870</v>
      </c>
      <c r="C48" s="27"/>
      <c r="D48" s="27"/>
      <c r="E48" s="28"/>
      <c r="F48" s="25"/>
      <c r="G48" s="25"/>
      <c r="H48" s="25"/>
      <c r="I48" s="25"/>
      <c r="J48" s="25"/>
      <c r="K48" s="25"/>
      <c r="L48" s="25"/>
      <c r="M48" s="25"/>
      <c r="N48" s="25"/>
      <c r="O48" s="25"/>
      <c r="P48" s="25"/>
      <c r="Q48" s="25"/>
      <c r="R48" s="25"/>
      <c r="S48" s="25"/>
      <c r="T48" s="25"/>
      <c r="U48" s="25"/>
      <c r="V48" s="25"/>
      <c r="W48" s="25"/>
      <c r="X48" s="25"/>
      <c r="Y48" s="25"/>
      <c r="Z48" s="25"/>
      <c r="AA48" s="25"/>
    </row>
    <row r="49" spans="2:27" s="10" customFormat="1" ht="24" customHeight="1" x14ac:dyDescent="0.15">
      <c r="B49" s="35"/>
      <c r="C49" s="47" t="s">
        <v>920</v>
      </c>
      <c r="D49" s="27"/>
      <c r="E49" s="28"/>
      <c r="F49" s="25"/>
      <c r="G49" s="25"/>
      <c r="H49" s="25"/>
      <c r="I49" s="25"/>
      <c r="J49" s="25"/>
      <c r="K49" s="25"/>
      <c r="L49" s="25"/>
      <c r="M49" s="25"/>
      <c r="N49" s="25"/>
      <c r="O49" s="25"/>
      <c r="P49" s="25"/>
      <c r="Q49" s="25"/>
      <c r="R49" s="25"/>
      <c r="S49" s="25"/>
      <c r="T49" s="25"/>
      <c r="U49" s="25"/>
      <c r="V49" s="25"/>
      <c r="W49" s="25"/>
      <c r="X49" s="25"/>
      <c r="Y49" s="25"/>
      <c r="Z49" s="25"/>
      <c r="AA49" s="25"/>
    </row>
    <row r="50" spans="2:27" s="10" customFormat="1" ht="24" customHeight="1" x14ac:dyDescent="0.15">
      <c r="B50" s="48"/>
      <c r="C50" s="47" t="s">
        <v>914</v>
      </c>
      <c r="D50" s="27"/>
      <c r="E50" s="28"/>
      <c r="F50" s="25"/>
      <c r="G50" s="25"/>
      <c r="H50" s="25"/>
      <c r="I50" s="25"/>
      <c r="J50" s="25"/>
      <c r="K50" s="25"/>
      <c r="L50" s="25"/>
      <c r="M50" s="25"/>
      <c r="N50" s="25"/>
      <c r="O50" s="25"/>
      <c r="P50" s="25"/>
      <c r="Q50" s="25"/>
      <c r="R50" s="25"/>
      <c r="S50" s="25"/>
      <c r="T50" s="25"/>
      <c r="U50" s="25"/>
      <c r="V50" s="25"/>
      <c r="W50" s="25"/>
      <c r="X50" s="25"/>
      <c r="Y50" s="25"/>
      <c r="Z50" s="25"/>
      <c r="AA50" s="25"/>
    </row>
    <row r="51" spans="2:27" s="10" customFormat="1" ht="24" customHeight="1" x14ac:dyDescent="0.15">
      <c r="B51" s="48"/>
      <c r="D51" s="27"/>
      <c r="E51" s="28"/>
      <c r="F51" s="25"/>
      <c r="G51" s="25"/>
      <c r="H51" s="25"/>
      <c r="I51" s="25"/>
      <c r="J51" s="25"/>
      <c r="K51" s="25"/>
      <c r="L51" s="25"/>
      <c r="M51" s="25"/>
      <c r="N51" s="25"/>
      <c r="O51" s="25"/>
      <c r="P51" s="25"/>
      <c r="Q51" s="25"/>
      <c r="R51" s="25"/>
      <c r="S51" s="25"/>
      <c r="T51" s="25"/>
      <c r="U51" s="25"/>
      <c r="V51" s="25"/>
      <c r="W51" s="25"/>
      <c r="X51" s="25"/>
      <c r="Y51" s="25"/>
      <c r="Z51" s="25"/>
      <c r="AA51" s="25"/>
    </row>
    <row r="52" spans="2:27" ht="21" customHeight="1" x14ac:dyDescent="0.15">
      <c r="B52" s="23" t="s">
        <v>425</v>
      </c>
      <c r="S52" s="26"/>
      <c r="T52" s="10"/>
      <c r="U52" s="10"/>
      <c r="V52" s="10"/>
      <c r="W52" s="10"/>
    </row>
    <row r="53" spans="2:27" ht="21" customHeight="1" x14ac:dyDescent="0.15">
      <c r="C53" s="23" t="s">
        <v>56</v>
      </c>
      <c r="S53" s="26"/>
      <c r="T53" s="10"/>
      <c r="U53" s="10"/>
      <c r="V53" s="10"/>
      <c r="W53" s="10"/>
    </row>
    <row r="54" spans="2:27" ht="21" customHeight="1" x14ac:dyDescent="0.15">
      <c r="B54" s="23" t="s">
        <v>846</v>
      </c>
      <c r="C54" s="23"/>
      <c r="D54" s="23"/>
      <c r="S54" s="10"/>
      <c r="T54" s="10"/>
      <c r="U54" s="10"/>
      <c r="V54" s="10"/>
      <c r="W54" s="10"/>
    </row>
    <row r="55" spans="2:27" ht="21" customHeight="1" x14ac:dyDescent="0.15">
      <c r="D55" s="48" t="s">
        <v>426</v>
      </c>
      <c r="S55" s="26"/>
      <c r="T55" s="10"/>
      <c r="U55" s="49"/>
      <c r="V55" s="50"/>
      <c r="W55" s="51"/>
    </row>
    <row r="57" spans="2:27" s="10" customFormat="1" ht="30" hidden="1" customHeight="1" x14ac:dyDescent="0.15">
      <c r="B57" s="31"/>
      <c r="C57" s="31"/>
      <c r="D57" s="52"/>
      <c r="E57" s="52"/>
      <c r="F57" s="25"/>
      <c r="G57" s="25"/>
      <c r="H57" s="25"/>
      <c r="I57" s="25"/>
      <c r="J57" s="25"/>
      <c r="K57" s="25"/>
      <c r="L57" s="25"/>
      <c r="M57" s="25"/>
      <c r="N57" s="25"/>
      <c r="O57" s="25"/>
      <c r="P57" s="25"/>
      <c r="Q57" s="25"/>
      <c r="R57" s="25"/>
      <c r="S57" s="25"/>
      <c r="T57" s="25"/>
      <c r="U57" s="25"/>
      <c r="V57" s="25"/>
      <c r="W57" s="25"/>
      <c r="X57" s="25"/>
      <c r="Y57" s="25"/>
      <c r="Z57" s="25"/>
      <c r="AA57" s="25"/>
    </row>
    <row r="58" spans="2:27" s="10" customFormat="1" ht="24" hidden="1" customHeight="1" x14ac:dyDescent="0.15">
      <c r="B58" s="33" t="s">
        <v>47</v>
      </c>
      <c r="C58" s="27"/>
      <c r="D58" s="27"/>
      <c r="E58" s="28"/>
      <c r="F58" s="25"/>
      <c r="G58" s="25"/>
      <c r="H58" s="25"/>
      <c r="I58" s="25"/>
      <c r="J58" s="25"/>
      <c r="K58" s="25"/>
      <c r="L58" s="25"/>
      <c r="M58" s="25"/>
      <c r="N58" s="25"/>
      <c r="O58" s="25"/>
      <c r="P58" s="25"/>
      <c r="Q58" s="25"/>
      <c r="R58" s="25"/>
      <c r="S58" s="25"/>
      <c r="T58" s="25"/>
      <c r="U58" s="25"/>
      <c r="V58" s="25"/>
      <c r="W58" s="25"/>
      <c r="X58" s="25"/>
      <c r="Y58" s="25"/>
      <c r="Z58" s="25"/>
      <c r="AA58" s="25"/>
    </row>
    <row r="59" spans="2:27" s="10" customFormat="1" ht="24" hidden="1" customHeight="1" x14ac:dyDescent="0.15">
      <c r="B59" s="33"/>
      <c r="C59" s="27"/>
      <c r="D59" s="27"/>
      <c r="E59" s="28"/>
      <c r="F59" s="25"/>
      <c r="G59" s="25"/>
      <c r="H59" s="25"/>
      <c r="I59" s="25"/>
      <c r="J59" s="25"/>
      <c r="K59" s="25"/>
      <c r="L59" s="25"/>
      <c r="M59" s="25"/>
      <c r="N59" s="25"/>
      <c r="O59" s="25"/>
      <c r="P59" s="25"/>
      <c r="Q59" s="25"/>
      <c r="R59" s="25"/>
      <c r="S59" s="25"/>
      <c r="T59" s="25"/>
      <c r="U59" s="25"/>
      <c r="V59" s="25"/>
      <c r="W59" s="25"/>
      <c r="X59" s="25"/>
      <c r="Y59" s="25"/>
      <c r="Z59" s="25"/>
      <c r="AA59" s="25"/>
    </row>
    <row r="60" spans="2:27" s="10" customFormat="1" ht="24" hidden="1" customHeight="1" x14ac:dyDescent="0.15">
      <c r="B60" s="34" t="s">
        <v>48</v>
      </c>
      <c r="C60" s="27"/>
      <c r="D60" s="27"/>
      <c r="E60" s="28"/>
      <c r="F60" s="25"/>
      <c r="G60" s="25"/>
      <c r="H60" s="25"/>
      <c r="I60" s="25"/>
      <c r="J60" s="25"/>
      <c r="K60" s="25"/>
      <c r="L60" s="25"/>
      <c r="M60" s="25"/>
      <c r="N60" s="25"/>
      <c r="O60" s="25"/>
      <c r="P60" s="25"/>
      <c r="Q60" s="25"/>
      <c r="R60" s="25"/>
      <c r="S60" s="25"/>
      <c r="T60" s="25"/>
      <c r="U60" s="25"/>
      <c r="V60" s="25"/>
      <c r="W60" s="25"/>
      <c r="X60" s="25"/>
      <c r="Y60" s="25"/>
      <c r="Z60" s="25"/>
      <c r="AA60" s="25"/>
    </row>
    <row r="61" spans="2:27" s="10" customFormat="1" ht="24" hidden="1" customHeight="1" x14ac:dyDescent="0.15">
      <c r="B61" s="27"/>
      <c r="C61" s="27"/>
      <c r="D61" s="27"/>
      <c r="E61" s="28"/>
      <c r="F61" s="25"/>
      <c r="G61" s="25"/>
      <c r="H61" s="25"/>
      <c r="I61" s="25"/>
      <c r="J61" s="25"/>
      <c r="K61" s="25"/>
      <c r="L61" s="25"/>
      <c r="M61" s="25"/>
      <c r="N61" s="25"/>
      <c r="O61" s="25"/>
      <c r="P61" s="25"/>
      <c r="Q61" s="25"/>
      <c r="R61" s="25"/>
      <c r="S61" s="25"/>
      <c r="T61" s="25"/>
      <c r="U61" s="25"/>
      <c r="V61" s="25"/>
      <c r="W61" s="25"/>
      <c r="X61" s="25"/>
      <c r="Y61" s="25"/>
      <c r="Z61" s="25"/>
      <c r="AA61" s="25"/>
    </row>
    <row r="62" spans="2:27" s="29" customFormat="1" ht="36" hidden="1" customHeight="1" x14ac:dyDescent="0.15">
      <c r="B62" s="48" t="s">
        <v>57</v>
      </c>
      <c r="C62" s="53"/>
      <c r="D62" s="53"/>
      <c r="X62" s="36" t="s">
        <v>58</v>
      </c>
      <c r="AA62" s="36"/>
    </row>
    <row r="63" spans="2:27" s="29" customFormat="1" ht="36" hidden="1" customHeight="1" x14ac:dyDescent="0.15">
      <c r="B63" s="23" t="s">
        <v>49</v>
      </c>
    </row>
    <row r="64" spans="2:27" s="29" customFormat="1" ht="36" hidden="1" customHeight="1" x14ac:dyDescent="0.15">
      <c r="B64" s="23" t="s">
        <v>50</v>
      </c>
    </row>
    <row r="65" spans="2:27" s="29" customFormat="1" ht="36" hidden="1" customHeight="1" x14ac:dyDescent="0.15">
      <c r="B65" s="23" t="s">
        <v>59</v>
      </c>
    </row>
    <row r="66" spans="2:27" s="29" customFormat="1" ht="36" hidden="1" customHeight="1" x14ac:dyDescent="0.15">
      <c r="B66" s="23"/>
      <c r="C66" s="24" t="s">
        <v>60</v>
      </c>
      <c r="D66" s="32"/>
      <c r="W66" s="38"/>
    </row>
    <row r="67" spans="2:27" s="29" customFormat="1" ht="24" hidden="1" customHeight="1" x14ac:dyDescent="0.15">
      <c r="B67" s="37" t="s">
        <v>51</v>
      </c>
      <c r="D67" s="32"/>
      <c r="W67" s="38"/>
    </row>
    <row r="68" spans="2:27" s="29" customFormat="1" ht="36" hidden="1" customHeight="1" x14ac:dyDescent="0.15">
      <c r="B68" s="39"/>
      <c r="C68" s="24" t="s">
        <v>61</v>
      </c>
      <c r="D68" s="32"/>
      <c r="W68" s="38"/>
    </row>
    <row r="69" spans="2:27" s="29" customFormat="1" ht="12" hidden="1" customHeight="1" x14ac:dyDescent="0.15">
      <c r="B69" s="39"/>
      <c r="C69" s="24"/>
      <c r="D69" s="32"/>
      <c r="W69" s="38"/>
    </row>
    <row r="70" spans="2:27" s="29" customFormat="1" ht="27.2" hidden="1" customHeight="1" x14ac:dyDescent="0.15">
      <c r="B70" s="37" t="s">
        <v>62</v>
      </c>
      <c r="C70" s="24"/>
      <c r="D70" s="24"/>
      <c r="E70" s="43"/>
      <c r="F70" s="43"/>
      <c r="G70" s="43"/>
      <c r="H70" s="43"/>
      <c r="I70" s="43"/>
      <c r="J70" s="43"/>
      <c r="K70" s="43"/>
      <c r="L70" s="43"/>
      <c r="M70" s="43"/>
      <c r="N70" s="43"/>
      <c r="O70" s="43"/>
      <c r="P70" s="43"/>
      <c r="Q70" s="43"/>
      <c r="R70" s="43"/>
      <c r="S70" s="43"/>
      <c r="T70" s="43"/>
      <c r="U70" s="43"/>
      <c r="V70" s="43"/>
      <c r="W70" s="54"/>
      <c r="X70" s="43"/>
      <c r="Y70" s="43"/>
      <c r="Z70" s="43"/>
      <c r="AA70" s="43"/>
    </row>
    <row r="71" spans="2:27" s="29" customFormat="1" ht="27.2" hidden="1" customHeight="1" x14ac:dyDescent="0.15">
      <c r="B71" s="37" t="s">
        <v>63</v>
      </c>
      <c r="C71" s="24"/>
      <c r="D71" s="24"/>
      <c r="E71" s="43"/>
      <c r="F71" s="43"/>
      <c r="G71" s="43"/>
      <c r="H71" s="43"/>
      <c r="I71" s="43"/>
      <c r="J71" s="43"/>
      <c r="K71" s="43"/>
      <c r="L71" s="43"/>
      <c r="M71" s="43"/>
      <c r="N71" s="43"/>
      <c r="O71" s="43"/>
      <c r="P71" s="43"/>
      <c r="Q71" s="43"/>
      <c r="R71" s="43"/>
      <c r="S71" s="43"/>
      <c r="T71" s="43"/>
      <c r="U71" s="43"/>
      <c r="V71" s="43"/>
      <c r="W71" s="54"/>
      <c r="X71" s="43"/>
      <c r="Y71" s="43"/>
      <c r="Z71" s="43"/>
      <c r="AA71" s="43"/>
    </row>
    <row r="72" spans="2:27" s="29" customFormat="1" ht="27.2" hidden="1" customHeight="1" x14ac:dyDescent="0.15">
      <c r="B72" s="37" t="s">
        <v>64</v>
      </c>
      <c r="C72" s="43"/>
      <c r="D72" s="24"/>
      <c r="E72" s="43"/>
      <c r="F72" s="43"/>
      <c r="G72" s="43"/>
      <c r="H72" s="43"/>
      <c r="I72" s="43"/>
      <c r="J72" s="43"/>
      <c r="K72" s="43"/>
      <c r="L72" s="43"/>
      <c r="M72" s="43"/>
      <c r="N72" s="43"/>
      <c r="O72" s="43"/>
      <c r="P72" s="43"/>
      <c r="Q72" s="43"/>
      <c r="R72" s="43"/>
      <c r="S72" s="43"/>
      <c r="T72" s="43"/>
      <c r="U72" s="43"/>
      <c r="V72" s="43"/>
      <c r="W72" s="54"/>
      <c r="X72" s="43"/>
      <c r="Y72" s="43"/>
      <c r="Z72" s="43"/>
      <c r="AA72" s="43"/>
    </row>
    <row r="73" spans="2:27" s="29" customFormat="1" ht="27.2" hidden="1" customHeight="1" x14ac:dyDescent="0.15">
      <c r="B73" s="267" t="s">
        <v>65</v>
      </c>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55"/>
      <c r="AA73" s="45"/>
    </row>
    <row r="74" spans="2:27" s="29" customFormat="1" ht="27.2" hidden="1" customHeight="1" x14ac:dyDescent="0.15">
      <c r="B74" s="267" t="s">
        <v>66</v>
      </c>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55"/>
      <c r="AA74" s="45"/>
    </row>
    <row r="75" spans="2:27" s="29" customFormat="1" ht="36" hidden="1" customHeight="1" x14ac:dyDescent="0.15">
      <c r="B75" s="23" t="s">
        <v>67</v>
      </c>
      <c r="C75" s="32"/>
      <c r="D75" s="32"/>
      <c r="W75" s="38"/>
    </row>
    <row r="76" spans="2:27" s="29" customFormat="1" ht="36" hidden="1" customHeight="1" x14ac:dyDescent="0.15">
      <c r="B76" s="37" t="s">
        <v>68</v>
      </c>
      <c r="D76" s="32"/>
      <c r="F76" s="56"/>
      <c r="W76" s="38"/>
    </row>
    <row r="77" spans="2:27" s="29" customFormat="1" ht="36" hidden="1" customHeight="1" x14ac:dyDescent="0.15">
      <c r="B77" s="23" t="s">
        <v>69</v>
      </c>
      <c r="D77" s="32"/>
      <c r="W77" s="38"/>
    </row>
    <row r="78" spans="2:27" s="29" customFormat="1" ht="36" hidden="1" customHeight="1" x14ac:dyDescent="0.15">
      <c r="B78" s="37" t="s">
        <v>70</v>
      </c>
    </row>
    <row r="79" spans="2:27" s="29" customFormat="1" ht="36" hidden="1" customHeight="1" x14ac:dyDescent="0.15">
      <c r="B79" s="23" t="s">
        <v>71</v>
      </c>
    </row>
    <row r="80" spans="2:27" s="29" customFormat="1" ht="36" hidden="1" customHeight="1" x14ac:dyDescent="0.15">
      <c r="B80" s="37" t="s">
        <v>427</v>
      </c>
      <c r="D80" s="32"/>
      <c r="W80" s="38"/>
    </row>
    <row r="81" spans="2:23" s="29" customFormat="1" ht="36" hidden="1" customHeight="1" x14ac:dyDescent="0.15">
      <c r="B81" s="23" t="s">
        <v>72</v>
      </c>
      <c r="C81" s="32"/>
      <c r="D81" s="32"/>
      <c r="W81" s="38"/>
    </row>
    <row r="82" spans="2:23" s="29" customFormat="1" ht="24" hidden="1" customHeight="1" x14ac:dyDescent="0.15">
      <c r="B82" s="23"/>
      <c r="C82" s="32"/>
      <c r="D82" s="32"/>
      <c r="W82" s="38"/>
    </row>
    <row r="83" spans="2:23" s="29" customFormat="1" ht="30" hidden="1" customHeight="1" x14ac:dyDescent="0.15">
      <c r="B83" s="57"/>
      <c r="C83" s="57"/>
      <c r="D83" s="32"/>
      <c r="W83" s="38"/>
    </row>
    <row r="84" spans="2:23" s="29" customFormat="1" ht="30" hidden="1" customHeight="1" x14ac:dyDescent="0.15">
      <c r="B84" s="57"/>
      <c r="C84" s="57"/>
      <c r="D84" s="32"/>
      <c r="W84" s="38"/>
    </row>
    <row r="85" spans="2:23" s="29" customFormat="1" ht="39" hidden="1" customHeight="1" x14ac:dyDescent="0.15">
      <c r="B85" s="23"/>
      <c r="C85" s="32"/>
      <c r="D85" s="32"/>
      <c r="W85" s="38"/>
    </row>
    <row r="86" spans="2:23" ht="24" hidden="1" customHeight="1" x14ac:dyDescent="0.15">
      <c r="B86" s="48" t="s">
        <v>55</v>
      </c>
      <c r="C86" s="23"/>
      <c r="D86" s="23"/>
      <c r="S86" s="10"/>
      <c r="T86" s="10"/>
      <c r="U86" s="10"/>
      <c r="V86" s="10"/>
      <c r="W86" s="10"/>
    </row>
    <row r="87" spans="2:23" ht="24" hidden="1" customHeight="1" x14ac:dyDescent="0.15">
      <c r="B87" s="23" t="s">
        <v>73</v>
      </c>
      <c r="C87" s="23"/>
      <c r="D87" s="23"/>
      <c r="S87" s="10"/>
      <c r="T87" s="10"/>
      <c r="U87" s="10"/>
      <c r="V87" s="10"/>
      <c r="W87" s="10"/>
    </row>
    <row r="88" spans="2:23" ht="24" hidden="1" customHeight="1" x14ac:dyDescent="0.15">
      <c r="D88" s="48" t="s">
        <v>428</v>
      </c>
      <c r="S88" s="26"/>
      <c r="T88" s="10"/>
      <c r="U88" s="49"/>
      <c r="V88" s="50"/>
      <c r="W88" s="51"/>
    </row>
    <row r="89" spans="2:23" ht="59.45" hidden="1" customHeight="1" x14ac:dyDescent="0.15">
      <c r="S89" s="26"/>
      <c r="T89" s="10"/>
      <c r="U89" s="10"/>
      <c r="V89" s="10"/>
      <c r="W89" s="10"/>
    </row>
    <row r="90" spans="2:23" hidden="1" x14ac:dyDescent="0.15"/>
    <row r="91" spans="2:23" hidden="1" x14ac:dyDescent="0.15"/>
    <row r="92" spans="2:23" hidden="1" x14ac:dyDescent="0.15"/>
    <row r="93" spans="2:23" hidden="1" x14ac:dyDescent="0.15"/>
    <row r="94" spans="2:23" hidden="1" x14ac:dyDescent="0.15"/>
    <row r="95" spans="2:23" hidden="1" x14ac:dyDescent="0.15"/>
    <row r="96" spans="2:23" hidden="1" x14ac:dyDescent="0.15"/>
    <row r="97" spans="3:3" hidden="1" x14ac:dyDescent="0.15"/>
    <row r="98" spans="3:3" hidden="1" x14ac:dyDescent="0.15"/>
    <row r="99" spans="3:3" hidden="1" x14ac:dyDescent="0.15"/>
    <row r="100" spans="3:3" hidden="1" x14ac:dyDescent="0.15"/>
    <row r="101" spans="3:3" hidden="1" x14ac:dyDescent="0.15"/>
    <row r="102" spans="3:3" hidden="1" x14ac:dyDescent="0.15"/>
    <row r="103" spans="3:3" hidden="1" x14ac:dyDescent="0.15"/>
    <row r="104" spans="3:3" hidden="1" x14ac:dyDescent="0.15"/>
    <row r="107" spans="3:3" ht="15.95" customHeight="1" x14ac:dyDescent="0.15">
      <c r="C107" s="29"/>
    </row>
    <row r="109" spans="3:3" ht="15.95" customHeight="1" x14ac:dyDescent="0.15">
      <c r="C109" s="30"/>
    </row>
  </sheetData>
  <sheetProtection sheet="1" objects="1" scenarios="1"/>
  <mergeCells count="3">
    <mergeCell ref="B73:Y73"/>
    <mergeCell ref="B74:Y74"/>
    <mergeCell ref="B13:W13"/>
  </mergeCells>
  <phoneticPr fontId="9"/>
  <pageMargins left="0.39370078740157483" right="0.19685039370078741" top="0.39370078740157483" bottom="0.19685039370078741" header="0.51181102362204722" footer="0.51181102362204722"/>
  <pageSetup paperSize="12"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59999389629810485"/>
    <pageSetUpPr fitToPage="1"/>
  </sheetPr>
  <dimension ref="A1:AI242"/>
  <sheetViews>
    <sheetView workbookViewId="0">
      <selection activeCell="B1" sqref="B1"/>
    </sheetView>
  </sheetViews>
  <sheetFormatPr defaultColWidth="8.875" defaultRowHeight="13.5" x14ac:dyDescent="0.15"/>
  <cols>
    <col min="1" max="1" width="5.625" style="7" customWidth="1"/>
    <col min="2" max="2" width="8.625" style="13" customWidth="1"/>
    <col min="3" max="3" width="31.625" style="7" customWidth="1"/>
    <col min="4" max="4" width="1.625" style="7" customWidth="1"/>
    <col min="5" max="5" width="5.625" style="7" customWidth="1"/>
    <col min="6" max="6" width="8.625" style="13" customWidth="1"/>
    <col min="7" max="7" width="31.625" style="7" customWidth="1"/>
    <col min="8" max="8" width="1.625" style="7" customWidth="1"/>
    <col min="9" max="9" width="5.625" style="7" customWidth="1"/>
    <col min="10" max="10" width="8.625" style="13" customWidth="1"/>
    <col min="11" max="11" width="31.625" style="7" customWidth="1"/>
    <col min="12" max="12" width="1.625" style="7" customWidth="1"/>
    <col min="13" max="13" width="5.625" style="7" customWidth="1"/>
    <col min="14" max="14" width="8.625" style="13" customWidth="1"/>
    <col min="15" max="15" width="31.625" style="7" customWidth="1"/>
    <col min="16" max="16" width="1.625" style="7" customWidth="1"/>
    <col min="17" max="17" width="5.625" style="7" customWidth="1"/>
    <col min="18" max="18" width="8.625" style="13" customWidth="1"/>
    <col min="19" max="19" width="31.625" style="7" customWidth="1"/>
    <col min="20" max="20" width="1.625" style="7" customWidth="1"/>
    <col min="21" max="21" width="5.625" style="7" customWidth="1"/>
    <col min="22" max="22" width="8.625" style="13" customWidth="1"/>
    <col min="23" max="23" width="31.625" style="7" customWidth="1"/>
    <col min="24" max="24" width="1.625" style="7" customWidth="1"/>
    <col min="25" max="25" width="5.625" style="7" customWidth="1"/>
    <col min="26" max="26" width="8.625" style="13" customWidth="1"/>
    <col min="27" max="27" width="31.625" style="7" customWidth="1"/>
    <col min="28" max="28" width="1.625" style="7" customWidth="1"/>
    <col min="29" max="29" width="5.625" style="7" customWidth="1"/>
    <col min="30" max="30" width="8.625" style="13" customWidth="1"/>
    <col min="31" max="31" width="31.625" style="7" customWidth="1"/>
    <col min="32" max="32" width="1.625" style="7" customWidth="1"/>
    <col min="33" max="33" width="5.625" style="7" customWidth="1"/>
    <col min="34" max="34" width="8.625" style="13" customWidth="1"/>
    <col min="35" max="35" width="31.625" style="7" customWidth="1"/>
    <col min="36" max="16384" width="8.875" style="7"/>
  </cols>
  <sheetData>
    <row r="1" spans="1:35" ht="30" customHeight="1" x14ac:dyDescent="0.3">
      <c r="A1" s="147" t="s">
        <v>899</v>
      </c>
      <c r="E1" s="270" t="s">
        <v>778</v>
      </c>
      <c r="F1" s="271"/>
    </row>
    <row r="2" spans="1:35" ht="21" customHeight="1" x14ac:dyDescent="0.15"/>
    <row r="3" spans="1:35" ht="27.2" customHeight="1" x14ac:dyDescent="0.2">
      <c r="A3" s="272" t="s">
        <v>430</v>
      </c>
      <c r="B3" s="273"/>
      <c r="C3" s="274"/>
      <c r="E3" s="272" t="s">
        <v>431</v>
      </c>
      <c r="F3" s="273"/>
      <c r="G3" s="274"/>
      <c r="I3" s="272" t="s">
        <v>432</v>
      </c>
      <c r="J3" s="273"/>
      <c r="K3" s="274"/>
      <c r="M3" s="272" t="s">
        <v>433</v>
      </c>
      <c r="N3" s="273"/>
      <c r="O3" s="274"/>
      <c r="Q3" s="272" t="s">
        <v>434</v>
      </c>
      <c r="R3" s="273"/>
      <c r="S3" s="274"/>
      <c r="U3" s="272" t="s">
        <v>435</v>
      </c>
      <c r="V3" s="273"/>
      <c r="W3" s="274"/>
      <c r="Y3" s="272" t="s">
        <v>436</v>
      </c>
      <c r="Z3" s="273"/>
      <c r="AA3" s="274"/>
      <c r="AC3" s="272" t="s">
        <v>437</v>
      </c>
      <c r="AD3" s="273"/>
      <c r="AE3" s="274"/>
      <c r="AG3" s="272" t="s">
        <v>438</v>
      </c>
      <c r="AH3" s="273"/>
      <c r="AI3" s="274"/>
    </row>
    <row r="4" spans="1:35" ht="27.2" customHeight="1" x14ac:dyDescent="0.15">
      <c r="A4" s="14" t="s">
        <v>439</v>
      </c>
      <c r="B4" s="15" t="s">
        <v>440</v>
      </c>
      <c r="C4" s="16" t="s">
        <v>441</v>
      </c>
      <c r="E4" s="14" t="s">
        <v>439</v>
      </c>
      <c r="F4" s="15" t="s">
        <v>440</v>
      </c>
      <c r="G4" s="16" t="s">
        <v>441</v>
      </c>
      <c r="I4" s="14" t="s">
        <v>439</v>
      </c>
      <c r="J4" s="15" t="s">
        <v>440</v>
      </c>
      <c r="K4" s="16" t="s">
        <v>441</v>
      </c>
      <c r="M4" s="14" t="s">
        <v>439</v>
      </c>
      <c r="N4" s="15" t="s">
        <v>440</v>
      </c>
      <c r="O4" s="16" t="s">
        <v>441</v>
      </c>
      <c r="Q4" s="14" t="s">
        <v>439</v>
      </c>
      <c r="R4" s="15" t="s">
        <v>440</v>
      </c>
      <c r="S4" s="16" t="s">
        <v>441</v>
      </c>
      <c r="U4" s="14" t="s">
        <v>439</v>
      </c>
      <c r="V4" s="15" t="s">
        <v>440</v>
      </c>
      <c r="W4" s="16" t="s">
        <v>441</v>
      </c>
      <c r="Y4" s="14" t="s">
        <v>439</v>
      </c>
      <c r="Z4" s="15" t="s">
        <v>440</v>
      </c>
      <c r="AA4" s="16" t="s">
        <v>441</v>
      </c>
      <c r="AC4" s="14" t="s">
        <v>439</v>
      </c>
      <c r="AD4" s="15" t="s">
        <v>440</v>
      </c>
      <c r="AE4" s="16" t="s">
        <v>441</v>
      </c>
      <c r="AG4" s="14" t="s">
        <v>439</v>
      </c>
      <c r="AH4" s="15" t="s">
        <v>440</v>
      </c>
      <c r="AI4" s="16" t="s">
        <v>441</v>
      </c>
    </row>
    <row r="5" spans="1:35" ht="21" customHeight="1" x14ac:dyDescent="0.15">
      <c r="A5" s="17">
        <v>1</v>
      </c>
      <c r="B5" s="18" t="s">
        <v>442</v>
      </c>
      <c r="C5" s="5" t="s">
        <v>284</v>
      </c>
      <c r="E5" s="17">
        <v>15</v>
      </c>
      <c r="F5" s="18" t="s">
        <v>443</v>
      </c>
      <c r="G5" s="5" t="s">
        <v>274</v>
      </c>
      <c r="I5" s="17">
        <v>37</v>
      </c>
      <c r="J5" s="18" t="s">
        <v>444</v>
      </c>
      <c r="K5" s="5" t="s">
        <v>259</v>
      </c>
      <c r="M5" s="17">
        <v>72</v>
      </c>
      <c r="N5" s="18" t="s">
        <v>445</v>
      </c>
      <c r="O5" s="5" t="s">
        <v>231</v>
      </c>
      <c r="Q5" s="17">
        <v>119</v>
      </c>
      <c r="R5" s="18" t="s">
        <v>446</v>
      </c>
      <c r="S5" s="5" t="s">
        <v>197</v>
      </c>
      <c r="U5" s="17">
        <v>170</v>
      </c>
      <c r="V5" s="18" t="s">
        <v>447</v>
      </c>
      <c r="W5" s="5" t="s">
        <v>165</v>
      </c>
      <c r="Y5" s="17">
        <v>181</v>
      </c>
      <c r="Z5" s="18" t="s">
        <v>448</v>
      </c>
      <c r="AA5" s="5" t="s">
        <v>449</v>
      </c>
      <c r="AC5" s="17">
        <v>220</v>
      </c>
      <c r="AD5" s="18" t="s">
        <v>450</v>
      </c>
      <c r="AE5" s="5" t="s">
        <v>126</v>
      </c>
      <c r="AG5" s="17">
        <v>246</v>
      </c>
      <c r="AH5" s="18" t="s">
        <v>451</v>
      </c>
      <c r="AI5" s="5" t="s">
        <v>102</v>
      </c>
    </row>
    <row r="6" spans="1:35" ht="21" customHeight="1" x14ac:dyDescent="0.15">
      <c r="A6" s="17">
        <v>2</v>
      </c>
      <c r="B6" s="18" t="s">
        <v>442</v>
      </c>
      <c r="C6" s="5" t="s">
        <v>452</v>
      </c>
      <c r="E6" s="17">
        <v>16</v>
      </c>
      <c r="F6" s="18" t="s">
        <v>443</v>
      </c>
      <c r="G6" s="5" t="s">
        <v>273</v>
      </c>
      <c r="I6" s="17">
        <v>38</v>
      </c>
      <c r="J6" s="18" t="s">
        <v>444</v>
      </c>
      <c r="K6" s="5" t="s">
        <v>258</v>
      </c>
      <c r="M6" s="17">
        <v>73</v>
      </c>
      <c r="N6" s="18" t="s">
        <v>454</v>
      </c>
      <c r="O6" s="5" t="s">
        <v>455</v>
      </c>
      <c r="Q6" s="17">
        <v>120</v>
      </c>
      <c r="R6" s="18" t="s">
        <v>446</v>
      </c>
      <c r="S6" s="5" t="s">
        <v>196</v>
      </c>
      <c r="U6" s="17">
        <v>171</v>
      </c>
      <c r="V6" s="18" t="s">
        <v>447</v>
      </c>
      <c r="W6" s="5" t="s">
        <v>164</v>
      </c>
      <c r="Y6" s="17">
        <v>182</v>
      </c>
      <c r="Z6" s="18" t="s">
        <v>448</v>
      </c>
      <c r="AA6" s="5" t="s">
        <v>157</v>
      </c>
      <c r="AC6" s="17">
        <v>221</v>
      </c>
      <c r="AD6" s="18" t="s">
        <v>453</v>
      </c>
      <c r="AE6" s="5" t="s">
        <v>125</v>
      </c>
      <c r="AG6" s="17">
        <v>247</v>
      </c>
      <c r="AH6" s="18" t="s">
        <v>451</v>
      </c>
      <c r="AI6" s="5" t="s">
        <v>101</v>
      </c>
    </row>
    <row r="7" spans="1:35" ht="21" customHeight="1" x14ac:dyDescent="0.15">
      <c r="A7" s="17">
        <v>3</v>
      </c>
      <c r="B7" s="18" t="s">
        <v>442</v>
      </c>
      <c r="C7" s="5" t="s">
        <v>282</v>
      </c>
      <c r="E7" s="17">
        <v>17</v>
      </c>
      <c r="F7" s="18" t="s">
        <v>443</v>
      </c>
      <c r="G7" s="5" t="s">
        <v>787</v>
      </c>
      <c r="I7" s="17">
        <v>39</v>
      </c>
      <c r="J7" s="18" t="s">
        <v>444</v>
      </c>
      <c r="K7" s="5" t="s">
        <v>257</v>
      </c>
      <c r="M7" s="17">
        <v>74</v>
      </c>
      <c r="N7" s="18" t="s">
        <v>445</v>
      </c>
      <c r="O7" s="5" t="s">
        <v>230</v>
      </c>
      <c r="Q7" s="17">
        <v>121</v>
      </c>
      <c r="R7" s="18" t="s">
        <v>456</v>
      </c>
      <c r="S7" s="5" t="s">
        <v>195</v>
      </c>
      <c r="U7" s="17">
        <v>172</v>
      </c>
      <c r="V7" s="18" t="s">
        <v>447</v>
      </c>
      <c r="W7" s="5" t="s">
        <v>457</v>
      </c>
      <c r="Y7" s="17">
        <v>183</v>
      </c>
      <c r="Z7" s="18" t="s">
        <v>448</v>
      </c>
      <c r="AA7" s="5" t="s">
        <v>401</v>
      </c>
      <c r="AC7" s="17">
        <v>222</v>
      </c>
      <c r="AD7" s="18" t="s">
        <v>453</v>
      </c>
      <c r="AE7" s="5" t="s">
        <v>124</v>
      </c>
      <c r="AG7" s="17">
        <v>248</v>
      </c>
      <c r="AH7" s="18" t="s">
        <v>451</v>
      </c>
      <c r="AI7" s="5" t="s">
        <v>100</v>
      </c>
    </row>
    <row r="8" spans="1:35" ht="21" customHeight="1" x14ac:dyDescent="0.15">
      <c r="A8" s="17">
        <v>4</v>
      </c>
      <c r="B8" s="18" t="s">
        <v>442</v>
      </c>
      <c r="C8" s="5" t="s">
        <v>281</v>
      </c>
      <c r="E8" s="17">
        <v>18</v>
      </c>
      <c r="F8" s="18" t="s">
        <v>443</v>
      </c>
      <c r="G8" s="5" t="s">
        <v>352</v>
      </c>
      <c r="I8" s="17">
        <v>40</v>
      </c>
      <c r="J8" s="18" t="s">
        <v>458</v>
      </c>
      <c r="K8" s="5" t="s">
        <v>256</v>
      </c>
      <c r="M8" s="17">
        <v>75</v>
      </c>
      <c r="N8" s="18" t="s">
        <v>445</v>
      </c>
      <c r="O8" s="5" t="s">
        <v>229</v>
      </c>
      <c r="Q8" s="17">
        <v>122</v>
      </c>
      <c r="R8" s="18" t="s">
        <v>456</v>
      </c>
      <c r="S8" s="5" t="s">
        <v>459</v>
      </c>
      <c r="U8" s="17">
        <v>173</v>
      </c>
      <c r="V8" s="18" t="s">
        <v>460</v>
      </c>
      <c r="W8" s="5" t="s">
        <v>163</v>
      </c>
      <c r="Y8" s="17">
        <v>184</v>
      </c>
      <c r="Z8" s="18" t="s">
        <v>448</v>
      </c>
      <c r="AA8" s="5" t="s">
        <v>156</v>
      </c>
      <c r="AC8" s="17">
        <v>223</v>
      </c>
      <c r="AD8" s="18" t="s">
        <v>453</v>
      </c>
      <c r="AE8" s="5" t="s">
        <v>777</v>
      </c>
      <c r="AG8" s="17">
        <v>249</v>
      </c>
      <c r="AH8" s="18" t="s">
        <v>451</v>
      </c>
      <c r="AI8" s="5" t="s">
        <v>410</v>
      </c>
    </row>
    <row r="9" spans="1:35" ht="21" customHeight="1" x14ac:dyDescent="0.15">
      <c r="A9" s="17">
        <v>5</v>
      </c>
      <c r="B9" s="18" t="s">
        <v>442</v>
      </c>
      <c r="C9" s="5" t="s">
        <v>461</v>
      </c>
      <c r="E9" s="17">
        <v>19</v>
      </c>
      <c r="F9" s="18" t="s">
        <v>443</v>
      </c>
      <c r="G9" s="5" t="s">
        <v>462</v>
      </c>
      <c r="I9" s="17">
        <v>41</v>
      </c>
      <c r="J9" s="18" t="s">
        <v>458</v>
      </c>
      <c r="K9" s="5" t="s">
        <v>255</v>
      </c>
      <c r="M9" s="17">
        <v>76</v>
      </c>
      <c r="N9" s="18" t="s">
        <v>445</v>
      </c>
      <c r="O9" s="5" t="s">
        <v>228</v>
      </c>
      <c r="Q9" s="17">
        <v>123</v>
      </c>
      <c r="R9" s="18" t="s">
        <v>456</v>
      </c>
      <c r="S9" s="5" t="s">
        <v>463</v>
      </c>
      <c r="U9" s="17">
        <v>174</v>
      </c>
      <c r="V9" s="18" t="s">
        <v>460</v>
      </c>
      <c r="W9" s="5" t="s">
        <v>162</v>
      </c>
      <c r="Y9" s="17">
        <v>185</v>
      </c>
      <c r="Z9" s="18" t="s">
        <v>448</v>
      </c>
      <c r="AA9" s="5" t="s">
        <v>466</v>
      </c>
      <c r="AC9" s="17">
        <v>224</v>
      </c>
      <c r="AD9" s="18" t="s">
        <v>453</v>
      </c>
      <c r="AE9" s="5" t="s">
        <v>123</v>
      </c>
      <c r="AG9" s="17">
        <v>250</v>
      </c>
      <c r="AH9" s="18" t="s">
        <v>451</v>
      </c>
      <c r="AI9" s="5" t="s">
        <v>99</v>
      </c>
    </row>
    <row r="10" spans="1:35" ht="21" customHeight="1" x14ac:dyDescent="0.15">
      <c r="A10" s="17">
        <v>6</v>
      </c>
      <c r="B10" s="18" t="s">
        <v>442</v>
      </c>
      <c r="C10" s="5" t="s">
        <v>348</v>
      </c>
      <c r="E10" s="17">
        <v>20</v>
      </c>
      <c r="F10" s="18" t="s">
        <v>464</v>
      </c>
      <c r="G10" s="5" t="s">
        <v>272</v>
      </c>
      <c r="I10" s="17">
        <v>42</v>
      </c>
      <c r="J10" s="18" t="s">
        <v>458</v>
      </c>
      <c r="K10" s="5" t="s">
        <v>254</v>
      </c>
      <c r="M10" s="17">
        <v>77</v>
      </c>
      <c r="N10" s="18" t="s">
        <v>445</v>
      </c>
      <c r="O10" s="5" t="s">
        <v>227</v>
      </c>
      <c r="Q10" s="17">
        <v>124</v>
      </c>
      <c r="R10" s="18" t="s">
        <v>456</v>
      </c>
      <c r="S10" s="5" t="s">
        <v>465</v>
      </c>
      <c r="U10" s="17">
        <v>175</v>
      </c>
      <c r="V10" s="18" t="s">
        <v>460</v>
      </c>
      <c r="W10" s="5" t="s">
        <v>161</v>
      </c>
      <c r="Y10" s="17">
        <v>186</v>
      </c>
      <c r="Z10" s="18" t="s">
        <v>448</v>
      </c>
      <c r="AA10" s="5" t="s">
        <v>469</v>
      </c>
      <c r="AC10" s="17">
        <v>225</v>
      </c>
      <c r="AD10" s="18" t="s">
        <v>453</v>
      </c>
      <c r="AE10" s="5" t="s">
        <v>122</v>
      </c>
      <c r="AG10" s="17">
        <v>251</v>
      </c>
      <c r="AH10" s="18" t="s">
        <v>451</v>
      </c>
      <c r="AI10" s="5" t="s">
        <v>467</v>
      </c>
    </row>
    <row r="11" spans="1:35" ht="21" customHeight="1" x14ac:dyDescent="0.15">
      <c r="A11" s="17">
        <v>7</v>
      </c>
      <c r="B11" s="18" t="s">
        <v>442</v>
      </c>
      <c r="C11" s="5" t="s">
        <v>280</v>
      </c>
      <c r="E11" s="17">
        <v>21</v>
      </c>
      <c r="F11" s="18" t="s">
        <v>464</v>
      </c>
      <c r="G11" s="5" t="s">
        <v>271</v>
      </c>
      <c r="I11" s="17">
        <v>43</v>
      </c>
      <c r="J11" s="18" t="s">
        <v>458</v>
      </c>
      <c r="K11" s="5" t="s">
        <v>253</v>
      </c>
      <c r="M11" s="17">
        <v>78</v>
      </c>
      <c r="N11" s="18" t="s">
        <v>445</v>
      </c>
      <c r="O11" s="5" t="s">
        <v>226</v>
      </c>
      <c r="Q11" s="17">
        <v>125</v>
      </c>
      <c r="R11" s="18" t="s">
        <v>468</v>
      </c>
      <c r="S11" s="5" t="s">
        <v>194</v>
      </c>
      <c r="U11" s="17">
        <v>176</v>
      </c>
      <c r="V11" s="18" t="s">
        <v>460</v>
      </c>
      <c r="W11" s="5" t="s">
        <v>473</v>
      </c>
      <c r="Y11" s="17">
        <v>187</v>
      </c>
      <c r="Z11" s="18" t="s">
        <v>448</v>
      </c>
      <c r="AA11" s="5" t="s">
        <v>474</v>
      </c>
      <c r="AC11" s="17">
        <v>226</v>
      </c>
      <c r="AD11" s="18" t="s">
        <v>453</v>
      </c>
      <c r="AE11" s="5" t="s">
        <v>121</v>
      </c>
      <c r="AG11" s="17">
        <v>252</v>
      </c>
      <c r="AH11" s="18" t="s">
        <v>451</v>
      </c>
      <c r="AI11" s="5" t="s">
        <v>98</v>
      </c>
    </row>
    <row r="12" spans="1:35" ht="21" customHeight="1" x14ac:dyDescent="0.15">
      <c r="A12" s="17">
        <v>8</v>
      </c>
      <c r="B12" s="18" t="s">
        <v>442</v>
      </c>
      <c r="C12" s="5" t="s">
        <v>279</v>
      </c>
      <c r="E12" s="17">
        <v>22</v>
      </c>
      <c r="F12" s="18" t="s">
        <v>470</v>
      </c>
      <c r="G12" s="5" t="s">
        <v>270</v>
      </c>
      <c r="I12" s="17">
        <v>44</v>
      </c>
      <c r="J12" s="18" t="s">
        <v>458</v>
      </c>
      <c r="K12" s="5" t="s">
        <v>471</v>
      </c>
      <c r="M12" s="17">
        <v>79</v>
      </c>
      <c r="N12" s="18" t="s">
        <v>445</v>
      </c>
      <c r="O12" s="5" t="s">
        <v>370</v>
      </c>
      <c r="Q12" s="17">
        <v>128</v>
      </c>
      <c r="R12" s="18" t="s">
        <v>472</v>
      </c>
      <c r="S12" s="5" t="s">
        <v>191</v>
      </c>
      <c r="U12" s="17">
        <v>177</v>
      </c>
      <c r="V12" s="18" t="s">
        <v>460</v>
      </c>
      <c r="W12" s="5" t="s">
        <v>160</v>
      </c>
      <c r="Y12" s="17">
        <v>188</v>
      </c>
      <c r="Z12" s="18" t="s">
        <v>448</v>
      </c>
      <c r="AA12" s="5" t="s">
        <v>155</v>
      </c>
      <c r="AC12" s="17">
        <v>227</v>
      </c>
      <c r="AD12" s="18" t="s">
        <v>453</v>
      </c>
      <c r="AE12" s="5" t="s">
        <v>120</v>
      </c>
      <c r="AG12" s="17">
        <v>253</v>
      </c>
      <c r="AH12" s="18" t="s">
        <v>451</v>
      </c>
      <c r="AI12" s="5" t="s">
        <v>475</v>
      </c>
    </row>
    <row r="13" spans="1:35" ht="21" customHeight="1" x14ac:dyDescent="0.15">
      <c r="A13" s="17">
        <v>9</v>
      </c>
      <c r="B13" s="18" t="s">
        <v>442</v>
      </c>
      <c r="C13" s="5" t="s">
        <v>278</v>
      </c>
      <c r="E13" s="17">
        <v>23</v>
      </c>
      <c r="F13" s="18" t="s">
        <v>476</v>
      </c>
      <c r="G13" s="5" t="s">
        <v>477</v>
      </c>
      <c r="I13" s="17">
        <v>45</v>
      </c>
      <c r="J13" s="18" t="s">
        <v>458</v>
      </c>
      <c r="K13" s="5" t="s">
        <v>358</v>
      </c>
      <c r="M13" s="17">
        <v>80</v>
      </c>
      <c r="N13" s="18" t="s">
        <v>445</v>
      </c>
      <c r="O13" s="5" t="s">
        <v>371</v>
      </c>
      <c r="Q13" s="17">
        <v>129</v>
      </c>
      <c r="R13" s="18" t="s">
        <v>472</v>
      </c>
      <c r="S13" s="5" t="s">
        <v>190</v>
      </c>
      <c r="U13" s="17">
        <v>178</v>
      </c>
      <c r="V13" s="18" t="s">
        <v>460</v>
      </c>
      <c r="W13" s="5" t="s">
        <v>159</v>
      </c>
      <c r="Y13" s="17">
        <v>189</v>
      </c>
      <c r="Z13" s="18" t="s">
        <v>448</v>
      </c>
      <c r="AA13" s="5" t="s">
        <v>154</v>
      </c>
      <c r="AC13" s="17">
        <v>228</v>
      </c>
      <c r="AD13" s="18" t="s">
        <v>478</v>
      </c>
      <c r="AE13" s="5" t="s">
        <v>119</v>
      </c>
      <c r="AG13" s="17">
        <v>254</v>
      </c>
      <c r="AH13" s="18" t="s">
        <v>451</v>
      </c>
      <c r="AI13" s="5" t="s">
        <v>96</v>
      </c>
    </row>
    <row r="14" spans="1:35" ht="21" customHeight="1" x14ac:dyDescent="0.15">
      <c r="A14" s="17">
        <v>10</v>
      </c>
      <c r="B14" s="18" t="s">
        <v>442</v>
      </c>
      <c r="C14" s="5" t="s">
        <v>277</v>
      </c>
      <c r="E14" s="17">
        <v>24</v>
      </c>
      <c r="F14" s="18" t="s">
        <v>476</v>
      </c>
      <c r="G14" s="191" t="s">
        <v>788</v>
      </c>
      <c r="H14" s="190"/>
      <c r="I14" s="17">
        <v>46</v>
      </c>
      <c r="J14" s="18" t="s">
        <v>479</v>
      </c>
      <c r="K14" s="5" t="s">
        <v>251</v>
      </c>
      <c r="M14" s="17">
        <v>81</v>
      </c>
      <c r="N14" s="18" t="s">
        <v>445</v>
      </c>
      <c r="O14" s="5" t="s">
        <v>481</v>
      </c>
      <c r="Q14" s="17">
        <v>130</v>
      </c>
      <c r="R14" s="18" t="s">
        <v>472</v>
      </c>
      <c r="S14" s="5" t="s">
        <v>480</v>
      </c>
      <c r="U14" s="17">
        <v>179</v>
      </c>
      <c r="V14" s="18" t="s">
        <v>460</v>
      </c>
      <c r="W14" s="5" t="s">
        <v>398</v>
      </c>
      <c r="Y14" s="17">
        <v>190</v>
      </c>
      <c r="Z14" s="18" t="s">
        <v>448</v>
      </c>
      <c r="AA14" s="5" t="s">
        <v>482</v>
      </c>
      <c r="AC14" s="17">
        <v>229</v>
      </c>
      <c r="AD14" s="18" t="s">
        <v>478</v>
      </c>
      <c r="AE14" s="5" t="s">
        <v>118</v>
      </c>
      <c r="AG14" s="17">
        <v>255</v>
      </c>
      <c r="AH14" s="18" t="s">
        <v>451</v>
      </c>
      <c r="AI14" s="5" t="s">
        <v>95</v>
      </c>
    </row>
    <row r="15" spans="1:35" ht="21" customHeight="1" x14ac:dyDescent="0.15">
      <c r="A15" s="17">
        <v>11</v>
      </c>
      <c r="B15" s="18" t="s">
        <v>442</v>
      </c>
      <c r="C15" s="5" t="s">
        <v>276</v>
      </c>
      <c r="E15" s="17">
        <v>25</v>
      </c>
      <c r="F15" s="189" t="s">
        <v>470</v>
      </c>
      <c r="G15" s="5" t="s">
        <v>269</v>
      </c>
      <c r="I15" s="17">
        <v>47</v>
      </c>
      <c r="J15" s="18" t="s">
        <v>479</v>
      </c>
      <c r="K15" s="5" t="s">
        <v>484</v>
      </c>
      <c r="M15" s="17">
        <v>82</v>
      </c>
      <c r="N15" s="18" t="s">
        <v>445</v>
      </c>
      <c r="O15" s="5" t="s">
        <v>225</v>
      </c>
      <c r="Q15" s="17">
        <v>131</v>
      </c>
      <c r="R15" s="18" t="s">
        <v>472</v>
      </c>
      <c r="S15" s="5" t="s">
        <v>189</v>
      </c>
      <c r="U15" s="17">
        <v>180</v>
      </c>
      <c r="V15" s="18" t="s">
        <v>460</v>
      </c>
      <c r="W15" s="5" t="s">
        <v>158</v>
      </c>
      <c r="Y15" s="17">
        <v>191</v>
      </c>
      <c r="Z15" s="18" t="s">
        <v>448</v>
      </c>
      <c r="AA15" s="5" t="s">
        <v>485</v>
      </c>
      <c r="AC15" s="17">
        <v>230</v>
      </c>
      <c r="AD15" s="18" t="s">
        <v>478</v>
      </c>
      <c r="AE15" s="5" t="s">
        <v>486</v>
      </c>
      <c r="AG15" s="17">
        <v>256</v>
      </c>
      <c r="AH15" s="18" t="s">
        <v>451</v>
      </c>
      <c r="AI15" s="5" t="s">
        <v>94</v>
      </c>
    </row>
    <row r="16" spans="1:35" ht="21" customHeight="1" x14ac:dyDescent="0.15">
      <c r="A16" s="17">
        <v>12</v>
      </c>
      <c r="B16" s="18" t="s">
        <v>442</v>
      </c>
      <c r="C16" s="5" t="s">
        <v>349</v>
      </c>
      <c r="E16" s="17">
        <v>26</v>
      </c>
      <c r="F16" s="18" t="s">
        <v>470</v>
      </c>
      <c r="G16" s="5" t="s">
        <v>268</v>
      </c>
      <c r="I16" s="17">
        <v>48</v>
      </c>
      <c r="J16" s="18" t="s">
        <v>479</v>
      </c>
      <c r="K16" s="5" t="s">
        <v>488</v>
      </c>
      <c r="M16" s="17">
        <v>83</v>
      </c>
      <c r="N16" s="18" t="s">
        <v>445</v>
      </c>
      <c r="O16" s="5" t="s">
        <v>224</v>
      </c>
      <c r="Q16" s="17">
        <v>132</v>
      </c>
      <c r="R16" s="18" t="s">
        <v>472</v>
      </c>
      <c r="S16" s="5" t="s">
        <v>188</v>
      </c>
      <c r="U16" s="17">
        <v>201</v>
      </c>
      <c r="V16" s="18" t="s">
        <v>490</v>
      </c>
      <c r="W16" s="5" t="s">
        <v>143</v>
      </c>
      <c r="Y16" s="17">
        <v>192</v>
      </c>
      <c r="Z16" s="18" t="s">
        <v>448</v>
      </c>
      <c r="AA16" s="5" t="s">
        <v>152</v>
      </c>
      <c r="AC16" s="17">
        <v>231</v>
      </c>
      <c r="AD16" s="18" t="s">
        <v>478</v>
      </c>
      <c r="AE16" s="5" t="s">
        <v>117</v>
      </c>
      <c r="AG16" s="17">
        <v>257</v>
      </c>
      <c r="AH16" s="18" t="s">
        <v>451</v>
      </c>
      <c r="AI16" s="5" t="s">
        <v>93</v>
      </c>
    </row>
    <row r="17" spans="1:35" ht="21" customHeight="1" x14ac:dyDescent="0.15">
      <c r="A17" s="17">
        <v>13</v>
      </c>
      <c r="B17" s="18" t="s">
        <v>442</v>
      </c>
      <c r="C17" s="5" t="s">
        <v>487</v>
      </c>
      <c r="E17" s="17">
        <v>27</v>
      </c>
      <c r="F17" s="18" t="s">
        <v>483</v>
      </c>
      <c r="G17" s="5" t="s">
        <v>267</v>
      </c>
      <c r="I17" s="17">
        <v>49</v>
      </c>
      <c r="J17" s="18" t="s">
        <v>479</v>
      </c>
      <c r="K17" s="5" t="s">
        <v>250</v>
      </c>
      <c r="M17" s="17">
        <v>84</v>
      </c>
      <c r="N17" s="18" t="s">
        <v>445</v>
      </c>
      <c r="O17" s="5" t="s">
        <v>223</v>
      </c>
      <c r="Q17" s="17">
        <v>133</v>
      </c>
      <c r="R17" s="18" t="s">
        <v>472</v>
      </c>
      <c r="S17" s="5" t="s">
        <v>489</v>
      </c>
      <c r="U17" s="17">
        <v>202</v>
      </c>
      <c r="V17" s="18" t="s">
        <v>490</v>
      </c>
      <c r="W17" s="5" t="s">
        <v>142</v>
      </c>
      <c r="Y17" s="17">
        <v>193</v>
      </c>
      <c r="Z17" s="18" t="s">
        <v>448</v>
      </c>
      <c r="AA17" s="5" t="s">
        <v>151</v>
      </c>
      <c r="AC17" s="17">
        <v>232</v>
      </c>
      <c r="AD17" s="18" t="s">
        <v>493</v>
      </c>
      <c r="AE17" s="5" t="s">
        <v>116</v>
      </c>
      <c r="AG17" s="17">
        <v>258</v>
      </c>
      <c r="AH17" s="18" t="s">
        <v>451</v>
      </c>
      <c r="AI17" s="5" t="s">
        <v>92</v>
      </c>
    </row>
    <row r="18" spans="1:35" ht="21" customHeight="1" x14ac:dyDescent="0.15">
      <c r="A18" s="17">
        <v>14</v>
      </c>
      <c r="B18" s="18" t="s">
        <v>442</v>
      </c>
      <c r="C18" s="5" t="s">
        <v>275</v>
      </c>
      <c r="E18" s="17">
        <v>28</v>
      </c>
      <c r="F18" s="18" t="s">
        <v>483</v>
      </c>
      <c r="G18" s="5" t="s">
        <v>266</v>
      </c>
      <c r="I18" s="17">
        <v>50</v>
      </c>
      <c r="J18" s="18" t="s">
        <v>494</v>
      </c>
      <c r="K18" s="5" t="s">
        <v>495</v>
      </c>
      <c r="M18" s="17">
        <v>85</v>
      </c>
      <c r="N18" s="18" t="s">
        <v>445</v>
      </c>
      <c r="O18" s="5" t="s">
        <v>222</v>
      </c>
      <c r="Q18" s="17">
        <v>134</v>
      </c>
      <c r="R18" s="18" t="s">
        <v>472</v>
      </c>
      <c r="S18" s="5" t="s">
        <v>492</v>
      </c>
      <c r="U18" s="17">
        <v>203</v>
      </c>
      <c r="V18" s="18" t="s">
        <v>490</v>
      </c>
      <c r="W18" s="5" t="s">
        <v>756</v>
      </c>
      <c r="Y18" s="17">
        <v>194</v>
      </c>
      <c r="Z18" s="18" t="s">
        <v>448</v>
      </c>
      <c r="AA18" s="5" t="s">
        <v>150</v>
      </c>
      <c r="AC18" s="17">
        <v>233</v>
      </c>
      <c r="AD18" s="18" t="s">
        <v>493</v>
      </c>
      <c r="AE18" s="5" t="s">
        <v>115</v>
      </c>
      <c r="AG18" s="17">
        <v>259</v>
      </c>
      <c r="AH18" s="18" t="s">
        <v>451</v>
      </c>
      <c r="AI18" s="5" t="s">
        <v>91</v>
      </c>
    </row>
    <row r="19" spans="1:35" ht="21" customHeight="1" x14ac:dyDescent="0.15">
      <c r="A19" s="237"/>
      <c r="B19" s="236"/>
      <c r="C19" s="235"/>
      <c r="E19" s="17">
        <v>29</v>
      </c>
      <c r="F19" s="18" t="s">
        <v>483</v>
      </c>
      <c r="G19" s="5" t="s">
        <v>491</v>
      </c>
      <c r="I19" s="17">
        <v>51</v>
      </c>
      <c r="J19" s="18" t="s">
        <v>479</v>
      </c>
      <c r="K19" s="5" t="s">
        <v>249</v>
      </c>
      <c r="M19" s="17">
        <v>86</v>
      </c>
      <c r="N19" s="18" t="s">
        <v>445</v>
      </c>
      <c r="O19" s="5" t="s">
        <v>775</v>
      </c>
      <c r="Q19" s="17">
        <v>135</v>
      </c>
      <c r="R19" s="18" t="s">
        <v>472</v>
      </c>
      <c r="S19" s="5" t="s">
        <v>186</v>
      </c>
      <c r="U19" s="17">
        <v>204</v>
      </c>
      <c r="V19" s="18" t="s">
        <v>490</v>
      </c>
      <c r="W19" s="5" t="s">
        <v>499</v>
      </c>
      <c r="Y19" s="17">
        <v>195</v>
      </c>
      <c r="Z19" s="18" t="s">
        <v>448</v>
      </c>
      <c r="AA19" s="5" t="s">
        <v>149</v>
      </c>
      <c r="AC19" s="17">
        <v>234</v>
      </c>
      <c r="AD19" s="18" t="s">
        <v>493</v>
      </c>
      <c r="AE19" s="5" t="s">
        <v>114</v>
      </c>
      <c r="AG19" s="17">
        <v>260</v>
      </c>
      <c r="AH19" s="18" t="s">
        <v>451</v>
      </c>
      <c r="AI19" s="5" t="s">
        <v>496</v>
      </c>
    </row>
    <row r="20" spans="1:35" ht="21" customHeight="1" x14ac:dyDescent="0.15">
      <c r="A20" s="12"/>
      <c r="B20" s="65"/>
      <c r="E20" s="17">
        <v>30</v>
      </c>
      <c r="F20" s="18" t="s">
        <v>483</v>
      </c>
      <c r="G20" s="5" t="s">
        <v>265</v>
      </c>
      <c r="I20" s="17">
        <v>52</v>
      </c>
      <c r="J20" s="18" t="s">
        <v>479</v>
      </c>
      <c r="K20" s="5" t="s">
        <v>789</v>
      </c>
      <c r="M20" s="17">
        <v>87</v>
      </c>
      <c r="N20" s="18" t="s">
        <v>445</v>
      </c>
      <c r="O20" s="5" t="s">
        <v>221</v>
      </c>
      <c r="Q20" s="17">
        <v>136</v>
      </c>
      <c r="R20" s="18" t="s">
        <v>498</v>
      </c>
      <c r="S20" s="5" t="s">
        <v>185</v>
      </c>
      <c r="U20" s="17">
        <v>205</v>
      </c>
      <c r="V20" s="18" t="s">
        <v>490</v>
      </c>
      <c r="W20" s="5" t="s">
        <v>502</v>
      </c>
      <c r="Y20" s="17">
        <v>196</v>
      </c>
      <c r="Z20" s="18" t="s">
        <v>448</v>
      </c>
      <c r="AA20" s="5" t="s">
        <v>503</v>
      </c>
      <c r="AC20" s="17">
        <v>235</v>
      </c>
      <c r="AD20" s="18" t="s">
        <v>493</v>
      </c>
      <c r="AE20" s="5" t="s">
        <v>113</v>
      </c>
      <c r="AG20" s="17">
        <v>261</v>
      </c>
      <c r="AH20" s="18" t="s">
        <v>451</v>
      </c>
      <c r="AI20" s="5" t="s">
        <v>500</v>
      </c>
    </row>
    <row r="21" spans="1:35" ht="21" customHeight="1" x14ac:dyDescent="0.15">
      <c r="E21" s="17">
        <v>31</v>
      </c>
      <c r="F21" s="18" t="s">
        <v>497</v>
      </c>
      <c r="G21" s="5" t="s">
        <v>264</v>
      </c>
      <c r="I21" s="17">
        <v>53</v>
      </c>
      <c r="J21" s="18" t="s">
        <v>505</v>
      </c>
      <c r="K21" s="5" t="s">
        <v>248</v>
      </c>
      <c r="M21" s="17">
        <v>88</v>
      </c>
      <c r="N21" s="18" t="s">
        <v>445</v>
      </c>
      <c r="O21" s="5" t="s">
        <v>506</v>
      </c>
      <c r="Q21" s="17">
        <v>137</v>
      </c>
      <c r="R21" s="18" t="s">
        <v>498</v>
      </c>
      <c r="S21" s="5" t="s">
        <v>184</v>
      </c>
      <c r="U21" s="17">
        <v>206</v>
      </c>
      <c r="V21" s="18" t="s">
        <v>490</v>
      </c>
      <c r="W21" s="5" t="s">
        <v>140</v>
      </c>
      <c r="Y21" s="17">
        <v>197</v>
      </c>
      <c r="Z21" s="18" t="s">
        <v>448</v>
      </c>
      <c r="AA21" s="5" t="s">
        <v>147</v>
      </c>
      <c r="AC21" s="17">
        <v>236</v>
      </c>
      <c r="AD21" s="18" t="s">
        <v>493</v>
      </c>
      <c r="AE21" s="5" t="s">
        <v>112</v>
      </c>
      <c r="AG21" s="17">
        <v>262</v>
      </c>
      <c r="AH21" s="18" t="s">
        <v>451</v>
      </c>
      <c r="AI21" s="5" t="s">
        <v>90</v>
      </c>
    </row>
    <row r="22" spans="1:35" ht="21" customHeight="1" x14ac:dyDescent="0.15">
      <c r="E22" s="17">
        <v>32</v>
      </c>
      <c r="F22" s="18" t="s">
        <v>497</v>
      </c>
      <c r="G22" s="5" t="s">
        <v>501</v>
      </c>
      <c r="I22" s="17">
        <v>54</v>
      </c>
      <c r="J22" s="18" t="s">
        <v>505</v>
      </c>
      <c r="K22" s="5" t="s">
        <v>247</v>
      </c>
      <c r="M22" s="17">
        <v>89</v>
      </c>
      <c r="N22" s="18" t="s">
        <v>445</v>
      </c>
      <c r="O22" s="5" t="s">
        <v>509</v>
      </c>
      <c r="Q22" s="17">
        <v>138</v>
      </c>
      <c r="R22" s="18" t="s">
        <v>498</v>
      </c>
      <c r="S22" s="5" t="s">
        <v>755</v>
      </c>
      <c r="U22" s="17">
        <v>207</v>
      </c>
      <c r="V22" s="18" t="s">
        <v>490</v>
      </c>
      <c r="W22" s="5" t="s">
        <v>139</v>
      </c>
      <c r="Y22" s="17">
        <v>198</v>
      </c>
      <c r="Z22" s="18" t="s">
        <v>448</v>
      </c>
      <c r="AA22" s="5" t="s">
        <v>146</v>
      </c>
      <c r="AC22" s="17">
        <v>237</v>
      </c>
      <c r="AD22" s="18" t="s">
        <v>507</v>
      </c>
      <c r="AE22" s="5" t="s">
        <v>111</v>
      </c>
      <c r="AG22" s="17">
        <v>263</v>
      </c>
      <c r="AH22" s="18" t="s">
        <v>451</v>
      </c>
      <c r="AI22" s="5" t="s">
        <v>89</v>
      </c>
    </row>
    <row r="23" spans="1:35" ht="21" customHeight="1" x14ac:dyDescent="0.15">
      <c r="E23" s="17">
        <v>33</v>
      </c>
      <c r="F23" s="18" t="s">
        <v>504</v>
      </c>
      <c r="G23" s="5" t="s">
        <v>263</v>
      </c>
      <c r="I23" s="17">
        <v>55</v>
      </c>
      <c r="J23" s="18" t="s">
        <v>505</v>
      </c>
      <c r="K23" s="5" t="s">
        <v>513</v>
      </c>
      <c r="M23" s="17">
        <v>90</v>
      </c>
      <c r="N23" s="18" t="s">
        <v>454</v>
      </c>
      <c r="O23" s="5" t="s">
        <v>219</v>
      </c>
      <c r="Q23" s="17">
        <v>139</v>
      </c>
      <c r="R23" s="18" t="s">
        <v>498</v>
      </c>
      <c r="S23" s="5" t="s">
        <v>183</v>
      </c>
      <c r="U23" s="17">
        <v>208</v>
      </c>
      <c r="V23" s="18" t="s">
        <v>490</v>
      </c>
      <c r="W23" s="5" t="s">
        <v>138</v>
      </c>
      <c r="Y23" s="17">
        <v>199</v>
      </c>
      <c r="Z23" s="18" t="s">
        <v>448</v>
      </c>
      <c r="AA23" s="5" t="s">
        <v>511</v>
      </c>
      <c r="AC23" s="17">
        <v>238</v>
      </c>
      <c r="AD23" s="18" t="s">
        <v>507</v>
      </c>
      <c r="AE23" s="5" t="s">
        <v>512</v>
      </c>
      <c r="AG23" s="17">
        <v>264</v>
      </c>
      <c r="AH23" s="18" t="s">
        <v>508</v>
      </c>
      <c r="AI23" s="5" t="s">
        <v>88</v>
      </c>
    </row>
    <row r="24" spans="1:35" ht="21" customHeight="1" x14ac:dyDescent="0.15">
      <c r="E24" s="17">
        <v>34</v>
      </c>
      <c r="F24" s="18" t="s">
        <v>504</v>
      </c>
      <c r="G24" s="5" t="s">
        <v>262</v>
      </c>
      <c r="I24" s="17">
        <v>56</v>
      </c>
      <c r="J24" s="18" t="s">
        <v>505</v>
      </c>
      <c r="K24" s="5" t="s">
        <v>245</v>
      </c>
      <c r="M24" s="17">
        <v>91</v>
      </c>
      <c r="N24" s="18" t="s">
        <v>445</v>
      </c>
      <c r="O24" s="5" t="s">
        <v>517</v>
      </c>
      <c r="Q24" s="17">
        <v>140</v>
      </c>
      <c r="R24" s="18" t="s">
        <v>498</v>
      </c>
      <c r="S24" s="5" t="s">
        <v>510</v>
      </c>
      <c r="U24" s="17">
        <v>209</v>
      </c>
      <c r="V24" s="18" t="s">
        <v>490</v>
      </c>
      <c r="W24" s="5" t="s">
        <v>137</v>
      </c>
      <c r="Y24" s="17">
        <v>200</v>
      </c>
      <c r="Z24" s="18" t="s">
        <v>448</v>
      </c>
      <c r="AA24" s="5" t="s">
        <v>144</v>
      </c>
      <c r="AC24" s="17">
        <v>239</v>
      </c>
      <c r="AD24" s="18" t="s">
        <v>507</v>
      </c>
      <c r="AE24" s="5" t="s">
        <v>515</v>
      </c>
      <c r="AG24" s="17">
        <v>265</v>
      </c>
      <c r="AH24" s="18" t="s">
        <v>508</v>
      </c>
      <c r="AI24" s="5" t="s">
        <v>87</v>
      </c>
    </row>
    <row r="25" spans="1:35" ht="21" customHeight="1" x14ac:dyDescent="0.15">
      <c r="E25" s="17">
        <v>35</v>
      </c>
      <c r="F25" s="18" t="s">
        <v>504</v>
      </c>
      <c r="G25" s="5" t="s">
        <v>261</v>
      </c>
      <c r="I25" s="17">
        <v>57</v>
      </c>
      <c r="J25" s="18" t="s">
        <v>505</v>
      </c>
      <c r="K25" s="5" t="s">
        <v>244</v>
      </c>
      <c r="M25" s="17">
        <v>92</v>
      </c>
      <c r="N25" s="18" t="s">
        <v>445</v>
      </c>
      <c r="O25" s="181" t="s">
        <v>776</v>
      </c>
      <c r="Q25" s="17">
        <v>141</v>
      </c>
      <c r="R25" s="18" t="s">
        <v>498</v>
      </c>
      <c r="S25" s="5" t="s">
        <v>514</v>
      </c>
      <c r="U25" s="17">
        <v>210</v>
      </c>
      <c r="V25" s="18" t="s">
        <v>490</v>
      </c>
      <c r="W25" s="5" t="s">
        <v>136</v>
      </c>
      <c r="Y25" s="178"/>
      <c r="Z25" s="179"/>
      <c r="AA25" s="180"/>
      <c r="AC25" s="17">
        <v>240</v>
      </c>
      <c r="AD25" s="18" t="s">
        <v>518</v>
      </c>
      <c r="AE25" s="5" t="s">
        <v>108</v>
      </c>
      <c r="AG25" s="17">
        <v>266</v>
      </c>
      <c r="AH25" s="18" t="s">
        <v>508</v>
      </c>
      <c r="AI25" s="5" t="s">
        <v>516</v>
      </c>
    </row>
    <row r="26" spans="1:35" ht="21" customHeight="1" x14ac:dyDescent="0.15">
      <c r="E26" s="17">
        <v>36</v>
      </c>
      <c r="F26" s="18" t="s">
        <v>504</v>
      </c>
      <c r="G26" s="5" t="s">
        <v>260</v>
      </c>
      <c r="I26" s="17">
        <v>58</v>
      </c>
      <c r="J26" s="18" t="s">
        <v>505</v>
      </c>
      <c r="K26" s="5" t="s">
        <v>243</v>
      </c>
      <c r="M26" s="17">
        <v>93</v>
      </c>
      <c r="N26" s="18" t="s">
        <v>445</v>
      </c>
      <c r="O26" s="5" t="s">
        <v>217</v>
      </c>
      <c r="Q26" s="17">
        <v>142</v>
      </c>
      <c r="R26" s="18" t="s">
        <v>498</v>
      </c>
      <c r="S26" s="5" t="s">
        <v>182</v>
      </c>
      <c r="U26" s="17">
        <v>211</v>
      </c>
      <c r="V26" s="18" t="s">
        <v>490</v>
      </c>
      <c r="W26" s="5" t="s">
        <v>527</v>
      </c>
      <c r="Y26" s="178"/>
      <c r="Z26" s="179"/>
      <c r="AA26" s="180"/>
      <c r="AC26" s="17">
        <v>241</v>
      </c>
      <c r="AD26" s="18" t="s">
        <v>518</v>
      </c>
      <c r="AE26" s="5" t="s">
        <v>107</v>
      </c>
      <c r="AG26" s="17">
        <v>267</v>
      </c>
      <c r="AH26" s="18" t="s">
        <v>519</v>
      </c>
      <c r="AI26" s="5" t="s">
        <v>86</v>
      </c>
    </row>
    <row r="27" spans="1:35" ht="21" customHeight="1" x14ac:dyDescent="0.15">
      <c r="I27" s="17">
        <v>59</v>
      </c>
      <c r="J27" s="18" t="s">
        <v>505</v>
      </c>
      <c r="K27" s="5" t="s">
        <v>524</v>
      </c>
      <c r="M27" s="17">
        <v>94</v>
      </c>
      <c r="N27" s="18" t="s">
        <v>445</v>
      </c>
      <c r="O27" s="5" t="s">
        <v>216</v>
      </c>
      <c r="Q27" s="17">
        <v>143</v>
      </c>
      <c r="R27" s="18" t="s">
        <v>498</v>
      </c>
      <c r="S27" s="5" t="s">
        <v>520</v>
      </c>
      <c r="U27" s="17">
        <v>212</v>
      </c>
      <c r="V27" s="18" t="s">
        <v>490</v>
      </c>
      <c r="W27" s="5" t="s">
        <v>134</v>
      </c>
      <c r="AC27" s="17">
        <v>242</v>
      </c>
      <c r="AD27" s="18" t="s">
        <v>521</v>
      </c>
      <c r="AE27" s="5" t="s">
        <v>106</v>
      </c>
      <c r="AG27" s="17">
        <v>268</v>
      </c>
      <c r="AH27" s="18" t="s">
        <v>519</v>
      </c>
      <c r="AI27" s="5" t="s">
        <v>85</v>
      </c>
    </row>
    <row r="28" spans="1:35" ht="21" customHeight="1" x14ac:dyDescent="0.15">
      <c r="I28" s="17">
        <v>60</v>
      </c>
      <c r="J28" s="18" t="s">
        <v>505</v>
      </c>
      <c r="K28" s="5" t="s">
        <v>242</v>
      </c>
      <c r="M28" s="17">
        <v>95</v>
      </c>
      <c r="N28" s="18" t="s">
        <v>445</v>
      </c>
      <c r="O28" s="5" t="s">
        <v>215</v>
      </c>
      <c r="Q28" s="17">
        <v>144</v>
      </c>
      <c r="R28" s="18" t="s">
        <v>498</v>
      </c>
      <c r="S28" s="5" t="s">
        <v>181</v>
      </c>
      <c r="U28" s="17">
        <v>213</v>
      </c>
      <c r="V28" s="18" t="s">
        <v>490</v>
      </c>
      <c r="W28" s="5" t="s">
        <v>133</v>
      </c>
      <c r="AC28" s="17">
        <v>243</v>
      </c>
      <c r="AD28" s="18" t="s">
        <v>521</v>
      </c>
      <c r="AE28" s="5" t="s">
        <v>105</v>
      </c>
      <c r="AG28" s="17">
        <v>269</v>
      </c>
      <c r="AH28" s="18" t="s">
        <v>522</v>
      </c>
      <c r="AI28" s="5" t="s">
        <v>523</v>
      </c>
    </row>
    <row r="29" spans="1:35" ht="21" customHeight="1" x14ac:dyDescent="0.15">
      <c r="I29" s="17">
        <v>61</v>
      </c>
      <c r="J29" s="18" t="s">
        <v>505</v>
      </c>
      <c r="K29" s="5" t="s">
        <v>241</v>
      </c>
      <c r="M29" s="17">
        <v>96</v>
      </c>
      <c r="N29" s="18" t="s">
        <v>445</v>
      </c>
      <c r="O29" s="5" t="s">
        <v>214</v>
      </c>
      <c r="Q29" s="17">
        <v>145</v>
      </c>
      <c r="R29" s="18" t="s">
        <v>525</v>
      </c>
      <c r="S29" s="5" t="s">
        <v>526</v>
      </c>
      <c r="U29" s="17">
        <v>214</v>
      </c>
      <c r="V29" s="18" t="s">
        <v>490</v>
      </c>
      <c r="W29" s="5" t="s">
        <v>132</v>
      </c>
      <c r="Z29" s="179"/>
      <c r="AA29" s="180"/>
      <c r="AC29" s="17">
        <v>244</v>
      </c>
      <c r="AD29" s="18" t="s">
        <v>521</v>
      </c>
      <c r="AE29" s="5" t="s">
        <v>104</v>
      </c>
      <c r="AG29" s="17">
        <v>270</v>
      </c>
      <c r="AH29" s="18" t="s">
        <v>522</v>
      </c>
      <c r="AI29" s="5" t="s">
        <v>84</v>
      </c>
    </row>
    <row r="30" spans="1:35" ht="21" customHeight="1" x14ac:dyDescent="0.15">
      <c r="I30" s="17">
        <v>62</v>
      </c>
      <c r="J30" s="18" t="s">
        <v>505</v>
      </c>
      <c r="K30" s="5" t="s">
        <v>240</v>
      </c>
      <c r="M30" s="17">
        <v>97</v>
      </c>
      <c r="N30" s="18" t="s">
        <v>445</v>
      </c>
      <c r="O30" s="5" t="s">
        <v>531</v>
      </c>
      <c r="Q30" s="17">
        <v>146</v>
      </c>
      <c r="R30" s="18" t="s">
        <v>528</v>
      </c>
      <c r="S30" s="5" t="s">
        <v>529</v>
      </c>
      <c r="U30" s="17">
        <v>215</v>
      </c>
      <c r="V30" s="18" t="s">
        <v>490</v>
      </c>
      <c r="W30" s="5" t="s">
        <v>131</v>
      </c>
      <c r="Z30" s="179"/>
      <c r="AA30" s="180"/>
      <c r="AC30" s="17">
        <v>245</v>
      </c>
      <c r="AD30" s="18" t="s">
        <v>533</v>
      </c>
      <c r="AE30" s="5" t="s">
        <v>103</v>
      </c>
      <c r="AG30" s="17">
        <v>271</v>
      </c>
      <c r="AH30" s="18" t="s">
        <v>530</v>
      </c>
      <c r="AI30" s="5" t="s">
        <v>83</v>
      </c>
    </row>
    <row r="31" spans="1:35" ht="21" customHeight="1" x14ac:dyDescent="0.15">
      <c r="I31" s="17">
        <v>63</v>
      </c>
      <c r="J31" s="18" t="s">
        <v>505</v>
      </c>
      <c r="K31" s="5" t="s">
        <v>534</v>
      </c>
      <c r="M31" s="17">
        <v>98</v>
      </c>
      <c r="N31" s="18" t="s">
        <v>445</v>
      </c>
      <c r="O31" s="5" t="s">
        <v>532</v>
      </c>
      <c r="Q31" s="17">
        <v>147</v>
      </c>
      <c r="R31" s="18" t="s">
        <v>528</v>
      </c>
      <c r="S31" s="5" t="s">
        <v>388</v>
      </c>
      <c r="U31" s="17">
        <v>216</v>
      </c>
      <c r="V31" s="18" t="s">
        <v>540</v>
      </c>
      <c r="W31" s="5" t="s">
        <v>130</v>
      </c>
      <c r="Z31" s="179"/>
      <c r="AA31" s="180"/>
      <c r="AG31" s="17">
        <v>272</v>
      </c>
      <c r="AH31" s="18" t="s">
        <v>530</v>
      </c>
      <c r="AI31" s="5" t="s">
        <v>82</v>
      </c>
    </row>
    <row r="32" spans="1:35" ht="21" customHeight="1" x14ac:dyDescent="0.15">
      <c r="I32" s="17">
        <v>64</v>
      </c>
      <c r="J32" s="18" t="s">
        <v>536</v>
      </c>
      <c r="K32" s="5" t="s">
        <v>239</v>
      </c>
      <c r="M32" s="17">
        <v>99</v>
      </c>
      <c r="N32" s="18" t="s">
        <v>445</v>
      </c>
      <c r="O32" s="5" t="s">
        <v>535</v>
      </c>
      <c r="Q32" s="17">
        <v>148</v>
      </c>
      <c r="R32" s="18" t="s">
        <v>528</v>
      </c>
      <c r="S32" s="5" t="s">
        <v>180</v>
      </c>
      <c r="U32" s="17">
        <v>217</v>
      </c>
      <c r="V32" s="18" t="s">
        <v>540</v>
      </c>
      <c r="W32" s="5" t="s">
        <v>129</v>
      </c>
      <c r="Z32" s="179"/>
      <c r="AA32" s="180"/>
      <c r="AG32" s="17">
        <v>273</v>
      </c>
      <c r="AH32" s="18" t="s">
        <v>530</v>
      </c>
      <c r="AI32" s="5" t="s">
        <v>81</v>
      </c>
    </row>
    <row r="33" spans="9:35" ht="21" customHeight="1" x14ac:dyDescent="0.15">
      <c r="I33" s="17">
        <v>65</v>
      </c>
      <c r="J33" s="18" t="s">
        <v>536</v>
      </c>
      <c r="K33" s="5" t="s">
        <v>238</v>
      </c>
      <c r="M33" s="17">
        <v>100</v>
      </c>
      <c r="N33" s="18" t="s">
        <v>445</v>
      </c>
      <c r="O33" s="5" t="s">
        <v>537</v>
      </c>
      <c r="Q33" s="17">
        <v>149</v>
      </c>
      <c r="R33" s="18" t="s">
        <v>538</v>
      </c>
      <c r="S33" s="5" t="s">
        <v>539</v>
      </c>
      <c r="U33" s="17">
        <v>218</v>
      </c>
      <c r="V33" s="18" t="s">
        <v>540</v>
      </c>
      <c r="W33" s="5" t="s">
        <v>547</v>
      </c>
      <c r="AG33" s="17">
        <v>274</v>
      </c>
      <c r="AH33" s="18" t="s">
        <v>530</v>
      </c>
      <c r="AI33" s="5" t="s">
        <v>80</v>
      </c>
    </row>
    <row r="34" spans="9:35" ht="21" customHeight="1" x14ac:dyDescent="0.15">
      <c r="I34" s="17">
        <v>66</v>
      </c>
      <c r="J34" s="18" t="s">
        <v>536</v>
      </c>
      <c r="K34" s="5" t="s">
        <v>237</v>
      </c>
      <c r="M34" s="17">
        <v>101</v>
      </c>
      <c r="N34" s="18" t="s">
        <v>445</v>
      </c>
      <c r="O34" s="5" t="s">
        <v>544</v>
      </c>
      <c r="Q34" s="17">
        <v>150</v>
      </c>
      <c r="R34" s="18" t="s">
        <v>542</v>
      </c>
      <c r="S34" s="5" t="s">
        <v>179</v>
      </c>
      <c r="U34" s="17">
        <v>219</v>
      </c>
      <c r="V34" s="18" t="s">
        <v>549</v>
      </c>
      <c r="W34" s="5" t="s">
        <v>550</v>
      </c>
      <c r="AG34" s="17">
        <v>275</v>
      </c>
      <c r="AH34" s="18" t="s">
        <v>541</v>
      </c>
      <c r="AI34" s="5" t="s">
        <v>79</v>
      </c>
    </row>
    <row r="35" spans="9:35" ht="21" customHeight="1" x14ac:dyDescent="0.15">
      <c r="I35" s="17">
        <v>67</v>
      </c>
      <c r="J35" s="18" t="s">
        <v>536</v>
      </c>
      <c r="K35" s="5" t="s">
        <v>546</v>
      </c>
      <c r="M35" s="17">
        <v>102</v>
      </c>
      <c r="N35" s="18" t="s">
        <v>445</v>
      </c>
      <c r="O35" s="5" t="s">
        <v>211</v>
      </c>
      <c r="Q35" s="17">
        <v>151</v>
      </c>
      <c r="R35" s="18" t="s">
        <v>542</v>
      </c>
      <c r="S35" s="5" t="s">
        <v>178</v>
      </c>
      <c r="AG35" s="17">
        <v>276</v>
      </c>
      <c r="AH35" s="18" t="s">
        <v>541</v>
      </c>
      <c r="AI35" s="5" t="s">
        <v>543</v>
      </c>
    </row>
    <row r="36" spans="9:35" ht="21" customHeight="1" x14ac:dyDescent="0.15">
      <c r="I36" s="17">
        <v>68</v>
      </c>
      <c r="J36" s="18" t="s">
        <v>536</v>
      </c>
      <c r="K36" s="5" t="s">
        <v>235</v>
      </c>
      <c r="M36" s="237"/>
      <c r="N36" s="65"/>
      <c r="Q36" s="17">
        <v>152</v>
      </c>
      <c r="R36" s="18" t="s">
        <v>542</v>
      </c>
      <c r="S36" s="5" t="s">
        <v>548</v>
      </c>
      <c r="AG36" s="17">
        <v>277</v>
      </c>
      <c r="AH36" s="18" t="s">
        <v>545</v>
      </c>
      <c r="AI36" s="5" t="s">
        <v>78</v>
      </c>
    </row>
    <row r="37" spans="9:35" ht="21" customHeight="1" x14ac:dyDescent="0.15">
      <c r="I37" s="17">
        <v>69</v>
      </c>
      <c r="J37" s="18" t="s">
        <v>536</v>
      </c>
      <c r="K37" s="5" t="s">
        <v>234</v>
      </c>
      <c r="M37" s="178"/>
      <c r="N37" s="179"/>
      <c r="Q37" s="17">
        <v>153</v>
      </c>
      <c r="R37" s="18" t="s">
        <v>542</v>
      </c>
      <c r="S37" s="5" t="s">
        <v>177</v>
      </c>
      <c r="AG37" s="17">
        <v>278</v>
      </c>
      <c r="AH37" s="18" t="s">
        <v>545</v>
      </c>
      <c r="AI37" s="5" t="s">
        <v>77</v>
      </c>
    </row>
    <row r="38" spans="9:35" ht="21" customHeight="1" x14ac:dyDescent="0.15">
      <c r="I38" s="17">
        <v>70</v>
      </c>
      <c r="J38" s="18" t="s">
        <v>536</v>
      </c>
      <c r="K38" s="5" t="s">
        <v>233</v>
      </c>
      <c r="Q38" s="17">
        <v>154</v>
      </c>
      <c r="R38" s="18" t="s">
        <v>542</v>
      </c>
      <c r="S38" s="5" t="s">
        <v>176</v>
      </c>
      <c r="AG38" s="17">
        <v>279</v>
      </c>
      <c r="AH38" s="18" t="s">
        <v>545</v>
      </c>
      <c r="AI38" s="5" t="s">
        <v>76</v>
      </c>
    </row>
    <row r="39" spans="9:35" ht="21" customHeight="1" x14ac:dyDescent="0.15">
      <c r="I39" s="17">
        <v>71</v>
      </c>
      <c r="J39" s="18" t="s">
        <v>536</v>
      </c>
      <c r="K39" s="5" t="s">
        <v>232</v>
      </c>
      <c r="Q39" s="17">
        <v>155</v>
      </c>
      <c r="R39" s="18" t="s">
        <v>542</v>
      </c>
      <c r="S39" s="5" t="s">
        <v>175</v>
      </c>
      <c r="AG39" s="17">
        <v>280</v>
      </c>
      <c r="AH39" s="18" t="s">
        <v>551</v>
      </c>
      <c r="AI39" s="5" t="s">
        <v>75</v>
      </c>
    </row>
    <row r="40" spans="9:35" ht="21" customHeight="1" x14ac:dyDescent="0.15">
      <c r="I40" s="17">
        <v>103</v>
      </c>
      <c r="J40" s="18" t="s">
        <v>552</v>
      </c>
      <c r="K40" s="5" t="s">
        <v>364</v>
      </c>
      <c r="Q40" s="17">
        <v>156</v>
      </c>
      <c r="R40" s="18" t="s">
        <v>542</v>
      </c>
      <c r="S40" s="5" t="s">
        <v>553</v>
      </c>
      <c r="AG40" s="17">
        <v>281</v>
      </c>
      <c r="AH40" s="18" t="s">
        <v>551</v>
      </c>
      <c r="AI40" s="5" t="s">
        <v>74</v>
      </c>
    </row>
    <row r="41" spans="9:35" ht="21" customHeight="1" x14ac:dyDescent="0.15">
      <c r="I41" s="17">
        <v>104</v>
      </c>
      <c r="J41" s="18" t="s">
        <v>552</v>
      </c>
      <c r="K41" s="5" t="s">
        <v>554</v>
      </c>
      <c r="Q41" s="17">
        <v>157</v>
      </c>
      <c r="R41" s="18" t="s">
        <v>542</v>
      </c>
      <c r="S41" s="5" t="s">
        <v>174</v>
      </c>
      <c r="AG41" s="19"/>
      <c r="AH41" s="20"/>
      <c r="AI41" s="21"/>
    </row>
    <row r="42" spans="9:35" ht="21" customHeight="1" x14ac:dyDescent="0.15">
      <c r="I42" s="17">
        <v>105</v>
      </c>
      <c r="J42" s="18" t="s">
        <v>552</v>
      </c>
      <c r="K42" s="5" t="s">
        <v>365</v>
      </c>
      <c r="Q42" s="17">
        <v>158</v>
      </c>
      <c r="R42" s="18" t="s">
        <v>542</v>
      </c>
      <c r="S42" s="5" t="s">
        <v>555</v>
      </c>
      <c r="AG42" s="19"/>
      <c r="AH42" s="20"/>
      <c r="AI42" s="21"/>
    </row>
    <row r="43" spans="9:35" ht="21" customHeight="1" x14ac:dyDescent="0.15">
      <c r="I43" s="17">
        <v>106</v>
      </c>
      <c r="J43" s="18" t="s">
        <v>552</v>
      </c>
      <c r="K43" s="5" t="s">
        <v>209</v>
      </c>
      <c r="Q43" s="17">
        <v>159</v>
      </c>
      <c r="R43" s="18" t="s">
        <v>542</v>
      </c>
      <c r="S43" s="5" t="s">
        <v>556</v>
      </c>
    </row>
    <row r="44" spans="9:35" ht="21" customHeight="1" x14ac:dyDescent="0.15">
      <c r="I44" s="17">
        <v>107</v>
      </c>
      <c r="J44" s="18" t="s">
        <v>552</v>
      </c>
      <c r="K44" s="5" t="s">
        <v>557</v>
      </c>
      <c r="Q44" s="17">
        <v>160</v>
      </c>
      <c r="R44" s="18" t="s">
        <v>542</v>
      </c>
      <c r="S44" s="5" t="s">
        <v>173</v>
      </c>
    </row>
    <row r="45" spans="9:35" ht="21" customHeight="1" x14ac:dyDescent="0.15">
      <c r="I45" s="17">
        <v>108</v>
      </c>
      <c r="J45" s="18" t="s">
        <v>552</v>
      </c>
      <c r="K45" s="5" t="s">
        <v>558</v>
      </c>
      <c r="Q45" s="17">
        <v>161</v>
      </c>
      <c r="R45" s="18" t="s">
        <v>542</v>
      </c>
      <c r="S45" s="5" t="s">
        <v>559</v>
      </c>
    </row>
    <row r="46" spans="9:35" ht="21" customHeight="1" x14ac:dyDescent="0.15">
      <c r="I46" s="17">
        <v>109</v>
      </c>
      <c r="J46" s="18" t="s">
        <v>552</v>
      </c>
      <c r="K46" s="5" t="s">
        <v>207</v>
      </c>
      <c r="Q46" s="17">
        <v>162</v>
      </c>
      <c r="R46" s="18" t="s">
        <v>542</v>
      </c>
      <c r="S46" s="5" t="s">
        <v>560</v>
      </c>
    </row>
    <row r="47" spans="9:35" ht="21" customHeight="1" x14ac:dyDescent="0.15">
      <c r="I47" s="17">
        <v>110</v>
      </c>
      <c r="J47" s="18" t="s">
        <v>552</v>
      </c>
      <c r="K47" s="5" t="s">
        <v>206</v>
      </c>
      <c r="Q47" s="17">
        <v>163</v>
      </c>
      <c r="R47" s="18" t="s">
        <v>542</v>
      </c>
      <c r="S47" s="5" t="s">
        <v>171</v>
      </c>
    </row>
    <row r="48" spans="9:35" ht="21" customHeight="1" x14ac:dyDescent="0.15">
      <c r="I48" s="17">
        <v>111</v>
      </c>
      <c r="J48" s="18" t="s">
        <v>552</v>
      </c>
      <c r="K48" s="5" t="s">
        <v>205</v>
      </c>
      <c r="Q48" s="17">
        <v>164</v>
      </c>
      <c r="R48" s="18" t="s">
        <v>542</v>
      </c>
      <c r="S48" s="5" t="s">
        <v>170</v>
      </c>
    </row>
    <row r="49" spans="9:19" ht="21" customHeight="1" x14ac:dyDescent="0.15">
      <c r="I49" s="17">
        <v>112</v>
      </c>
      <c r="J49" s="18" t="s">
        <v>552</v>
      </c>
      <c r="K49" s="5" t="s">
        <v>204</v>
      </c>
      <c r="Q49" s="17">
        <v>165</v>
      </c>
      <c r="R49" s="18" t="s">
        <v>542</v>
      </c>
      <c r="S49" s="5" t="s">
        <v>169</v>
      </c>
    </row>
    <row r="50" spans="9:19" ht="21" customHeight="1" x14ac:dyDescent="0.15">
      <c r="I50" s="17">
        <v>113</v>
      </c>
      <c r="J50" s="18" t="s">
        <v>552</v>
      </c>
      <c r="K50" s="5" t="s">
        <v>203</v>
      </c>
      <c r="Q50" s="17">
        <v>166</v>
      </c>
      <c r="R50" s="18" t="s">
        <v>542</v>
      </c>
      <c r="S50" s="5" t="s">
        <v>168</v>
      </c>
    </row>
    <row r="51" spans="9:19" ht="21" customHeight="1" x14ac:dyDescent="0.15">
      <c r="I51" s="17">
        <v>114</v>
      </c>
      <c r="J51" s="18" t="s">
        <v>563</v>
      </c>
      <c r="K51" s="5" t="s">
        <v>202</v>
      </c>
      <c r="Q51" s="17">
        <v>167</v>
      </c>
      <c r="R51" s="18" t="s">
        <v>561</v>
      </c>
      <c r="S51" s="5" t="s">
        <v>562</v>
      </c>
    </row>
    <row r="52" spans="9:19" ht="21" customHeight="1" x14ac:dyDescent="0.15">
      <c r="I52" s="17">
        <v>115</v>
      </c>
      <c r="J52" s="18" t="s">
        <v>563</v>
      </c>
      <c r="K52" s="5" t="s">
        <v>201</v>
      </c>
      <c r="Q52" s="17">
        <v>168</v>
      </c>
      <c r="R52" s="18" t="s">
        <v>561</v>
      </c>
      <c r="S52" s="5" t="s">
        <v>166</v>
      </c>
    </row>
    <row r="53" spans="9:19" ht="21" customHeight="1" x14ac:dyDescent="0.15">
      <c r="I53" s="17">
        <v>116</v>
      </c>
      <c r="J53" s="18" t="s">
        <v>563</v>
      </c>
      <c r="K53" s="5" t="s">
        <v>200</v>
      </c>
      <c r="Q53" s="17">
        <v>169</v>
      </c>
      <c r="R53" s="18" t="s">
        <v>561</v>
      </c>
      <c r="S53" s="5" t="s">
        <v>757</v>
      </c>
    </row>
    <row r="54" spans="9:19" ht="21" customHeight="1" x14ac:dyDescent="0.15">
      <c r="I54" s="17">
        <v>117</v>
      </c>
      <c r="J54" s="18" t="s">
        <v>563</v>
      </c>
      <c r="K54" s="5" t="s">
        <v>199</v>
      </c>
    </row>
    <row r="55" spans="9:19" ht="21" customHeight="1" x14ac:dyDescent="0.15">
      <c r="I55" s="17">
        <v>118</v>
      </c>
      <c r="J55" s="18" t="s">
        <v>563</v>
      </c>
      <c r="K55" s="5" t="s">
        <v>198</v>
      </c>
      <c r="P55" s="12"/>
      <c r="Q55" s="178"/>
      <c r="R55" s="65"/>
    </row>
    <row r="56" spans="9:19" ht="21" customHeight="1" x14ac:dyDescent="0.15">
      <c r="I56" s="17">
        <v>126</v>
      </c>
      <c r="J56" s="18" t="s">
        <v>564</v>
      </c>
      <c r="K56" s="5" t="s">
        <v>193</v>
      </c>
    </row>
    <row r="57" spans="9:19" ht="21" customHeight="1" x14ac:dyDescent="0.15">
      <c r="I57" s="17">
        <v>127</v>
      </c>
      <c r="J57" s="18" t="s">
        <v>564</v>
      </c>
      <c r="K57" s="5" t="s">
        <v>192</v>
      </c>
    </row>
    <row r="58" spans="9:19" ht="21" customHeight="1" x14ac:dyDescent="0.15"/>
    <row r="59" spans="9:19" ht="21" customHeight="1" x14ac:dyDescent="0.15"/>
    <row r="60" spans="9:19" ht="21" customHeight="1" x14ac:dyDescent="0.15"/>
    <row r="61" spans="9:19" ht="21" customHeight="1" x14ac:dyDescent="0.15"/>
    <row r="62" spans="9:19" ht="21" customHeight="1" x14ac:dyDescent="0.15"/>
    <row r="63" spans="9:19" ht="21" customHeight="1" x14ac:dyDescent="0.15"/>
    <row r="64" spans="9:19"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spans="1:7" ht="21" customHeight="1" x14ac:dyDescent="0.15"/>
    <row r="226" spans="1:7" ht="21" customHeight="1" x14ac:dyDescent="0.15"/>
    <row r="227" spans="1:7" ht="21" customHeight="1" x14ac:dyDescent="0.15"/>
    <row r="228" spans="1:7" ht="21" customHeight="1" x14ac:dyDescent="0.15"/>
    <row r="229" spans="1:7" ht="21" customHeight="1" x14ac:dyDescent="0.15"/>
    <row r="230" spans="1:7" ht="21" customHeight="1" x14ac:dyDescent="0.15"/>
    <row r="231" spans="1:7" ht="21" customHeight="1" x14ac:dyDescent="0.15"/>
    <row r="232" spans="1:7" ht="21" customHeight="1" x14ac:dyDescent="0.15"/>
    <row r="233" spans="1:7" ht="21" customHeight="1" x14ac:dyDescent="0.15"/>
    <row r="234" spans="1:7" ht="21" customHeight="1" x14ac:dyDescent="0.15"/>
    <row r="235" spans="1:7" ht="21" customHeight="1" x14ac:dyDescent="0.15"/>
    <row r="238" spans="1:7" x14ac:dyDescent="0.15">
      <c r="A238" s="12"/>
      <c r="B238" s="65"/>
      <c r="C238" s="12"/>
      <c r="D238" s="12"/>
      <c r="E238" s="12"/>
      <c r="F238" s="65"/>
      <c r="G238" s="12"/>
    </row>
    <row r="239" spans="1:7" ht="21" customHeight="1" x14ac:dyDescent="0.15">
      <c r="A239" s="178"/>
      <c r="B239" s="179"/>
      <c r="C239" s="180"/>
      <c r="D239" s="12"/>
      <c r="E239" s="12"/>
      <c r="F239" s="65"/>
      <c r="G239" s="12"/>
    </row>
    <row r="240" spans="1:7" ht="21" customHeight="1" x14ac:dyDescent="0.15">
      <c r="A240" s="178"/>
      <c r="B240" s="179"/>
      <c r="C240" s="180"/>
      <c r="D240" s="12"/>
      <c r="E240" s="12"/>
      <c r="F240" s="65"/>
      <c r="G240" s="12"/>
    </row>
    <row r="241" spans="1:7" x14ac:dyDescent="0.15">
      <c r="A241" s="12"/>
      <c r="B241" s="65"/>
      <c r="C241" s="12"/>
      <c r="D241" s="12"/>
      <c r="E241" s="12"/>
      <c r="F241" s="65"/>
      <c r="G241" s="12"/>
    </row>
    <row r="242" spans="1:7" x14ac:dyDescent="0.15">
      <c r="A242" s="12"/>
      <c r="B242" s="65"/>
      <c r="C242" s="12"/>
      <c r="D242" s="12"/>
      <c r="E242" s="12"/>
      <c r="F242" s="65"/>
      <c r="G242" s="12"/>
    </row>
  </sheetData>
  <sheetProtection sheet="1" objects="1" scenarios="1"/>
  <mergeCells count="10">
    <mergeCell ref="E1:F1"/>
    <mergeCell ref="Y3:AA3"/>
    <mergeCell ref="AC3:AE3"/>
    <mergeCell ref="AG3:AI3"/>
    <mergeCell ref="A3:C3"/>
    <mergeCell ref="E3:G3"/>
    <mergeCell ref="I3:K3"/>
    <mergeCell ref="M3:O3"/>
    <mergeCell ref="Q3:S3"/>
    <mergeCell ref="U3:W3"/>
  </mergeCells>
  <phoneticPr fontId="39"/>
  <dataValidations count="1">
    <dataValidation imeMode="hiragana" allowBlank="1" showInputMessage="1" showErrorMessage="1" sqref="C239:C240 AI4:AI42 AA29:AA32 W4:W34 G15:G26 G4:G13 S4:S52 AA4:AA26 AE4:AE30 C4:C18 K4:K57 O26:O35 O4:O24" xr:uid="{00000000-0002-0000-0100-000000000000}"/>
  </dataValidations>
  <pageMargins left="0.25" right="0.25" top="0.75" bottom="0.75" header="0.3" footer="0.3"/>
  <pageSetup paperSize="12" scale="42"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sheetPr>
  <dimension ref="A1:T57"/>
  <sheetViews>
    <sheetView workbookViewId="0"/>
  </sheetViews>
  <sheetFormatPr defaultColWidth="9" defaultRowHeight="13.5" x14ac:dyDescent="0.15"/>
  <cols>
    <col min="1" max="1" width="25.625" style="6" customWidth="1"/>
    <col min="2" max="2" width="2.625" style="6" customWidth="1"/>
    <col min="3" max="3" width="25.625" style="6" customWidth="1"/>
    <col min="4" max="4" width="2.625" style="6" customWidth="1"/>
    <col min="5" max="5" width="25.625" style="6" customWidth="1"/>
    <col min="6" max="6" width="2.625" style="6" customWidth="1"/>
    <col min="7" max="7" width="25.625" style="6" customWidth="1"/>
    <col min="8" max="8" width="2.625" style="6" customWidth="1"/>
    <col min="9" max="9" width="25.625" style="6" customWidth="1"/>
    <col min="10" max="10" width="2.625" style="6" hidden="1" customWidth="1"/>
    <col min="11" max="11" width="25.625" style="6" customWidth="1"/>
    <col min="12" max="12" width="2.625" style="1" customWidth="1"/>
    <col min="13" max="13" width="25.625" style="1" customWidth="1"/>
    <col min="14" max="14" width="2.625" style="1" customWidth="1"/>
    <col min="15" max="15" width="25.625" style="1" customWidth="1"/>
    <col min="16" max="16" width="2.625" style="1" customWidth="1"/>
    <col min="17" max="17" width="25.625" style="1" customWidth="1"/>
    <col min="18" max="18" width="2.625" style="1" customWidth="1"/>
    <col min="19" max="19" width="25.625" style="1" customWidth="1"/>
    <col min="20" max="20" width="2.625" style="1" customWidth="1"/>
    <col min="21" max="16384" width="9" style="1"/>
  </cols>
  <sheetData>
    <row r="1" spans="1:19" ht="21" customHeight="1" x14ac:dyDescent="0.15">
      <c r="A1" s="146" t="s">
        <v>879</v>
      </c>
      <c r="D1" s="62" t="s">
        <v>759</v>
      </c>
      <c r="E1" s="62" t="s">
        <v>779</v>
      </c>
    </row>
    <row r="2" spans="1:19" ht="27.2" customHeight="1" x14ac:dyDescent="0.15">
      <c r="A2" s="63" t="s">
        <v>565</v>
      </c>
      <c r="C2" s="63" t="s">
        <v>566</v>
      </c>
      <c r="E2" s="63" t="s">
        <v>567</v>
      </c>
      <c r="G2" s="63" t="s">
        <v>568</v>
      </c>
      <c r="I2" s="63" t="s">
        <v>569</v>
      </c>
      <c r="K2" s="63" t="s">
        <v>570</v>
      </c>
      <c r="M2" s="63" t="s">
        <v>571</v>
      </c>
      <c r="O2" s="63" t="s">
        <v>572</v>
      </c>
      <c r="Q2" s="63" t="s">
        <v>573</v>
      </c>
      <c r="S2" s="63" t="s">
        <v>574</v>
      </c>
    </row>
    <row r="3" spans="1:19" ht="20.25" customHeight="1" x14ac:dyDescent="0.15">
      <c r="A3" s="148" t="s">
        <v>603</v>
      </c>
      <c r="B3" s="149"/>
      <c r="C3" s="152" t="s">
        <v>769</v>
      </c>
      <c r="D3" s="149"/>
      <c r="E3" s="151" t="s">
        <v>582</v>
      </c>
      <c r="F3" s="149"/>
      <c r="G3" s="148" t="s">
        <v>605</v>
      </c>
      <c r="H3" s="149"/>
      <c r="I3" s="152" t="s">
        <v>768</v>
      </c>
      <c r="J3" s="149"/>
      <c r="K3" s="151" t="s">
        <v>577</v>
      </c>
      <c r="L3" s="149"/>
      <c r="M3" s="151" t="s">
        <v>633</v>
      </c>
      <c r="N3" s="149"/>
      <c r="O3" s="153" t="s">
        <v>650</v>
      </c>
      <c r="P3" s="149"/>
      <c r="Q3" s="148" t="s">
        <v>651</v>
      </c>
      <c r="R3" s="149"/>
      <c r="S3" s="153" t="s">
        <v>814</v>
      </c>
    </row>
    <row r="4" spans="1:19" ht="20.25" customHeight="1" x14ac:dyDescent="0.15">
      <c r="A4" s="148" t="s">
        <v>611</v>
      </c>
      <c r="B4" s="149"/>
      <c r="C4" s="153" t="s">
        <v>719</v>
      </c>
      <c r="D4" s="149"/>
      <c r="E4" s="153" t="s">
        <v>589</v>
      </c>
      <c r="F4" s="149"/>
      <c r="G4" s="148" t="s">
        <v>612</v>
      </c>
      <c r="H4" s="149"/>
      <c r="I4" s="153" t="s">
        <v>626</v>
      </c>
      <c r="J4" s="149"/>
      <c r="K4" s="148" t="s">
        <v>584</v>
      </c>
      <c r="L4" s="149"/>
      <c r="M4" s="153" t="s">
        <v>701</v>
      </c>
      <c r="N4" s="149"/>
      <c r="O4" s="153" t="s">
        <v>640</v>
      </c>
      <c r="P4" s="149"/>
      <c r="Q4" s="148" t="s">
        <v>587</v>
      </c>
      <c r="R4" s="149"/>
      <c r="S4" s="148" t="s">
        <v>575</v>
      </c>
    </row>
    <row r="5" spans="1:19" ht="20.25" customHeight="1" x14ac:dyDescent="0.15">
      <c r="A5" s="148" t="s">
        <v>617</v>
      </c>
      <c r="B5" s="149"/>
      <c r="C5" s="153" t="s">
        <v>697</v>
      </c>
      <c r="D5" s="149"/>
      <c r="E5" s="154" t="s">
        <v>597</v>
      </c>
      <c r="F5" s="149"/>
      <c r="G5" s="148" t="s">
        <v>618</v>
      </c>
      <c r="H5" s="149"/>
      <c r="I5" s="148" t="s">
        <v>583</v>
      </c>
      <c r="J5" s="149"/>
      <c r="K5" s="148" t="s">
        <v>598</v>
      </c>
      <c r="L5" s="149"/>
      <c r="M5" s="148" t="s">
        <v>703</v>
      </c>
      <c r="N5" s="149"/>
      <c r="O5" s="148" t="s">
        <v>809</v>
      </c>
      <c r="P5" s="149"/>
      <c r="Q5" s="148" t="s">
        <v>580</v>
      </c>
      <c r="R5" s="149"/>
      <c r="S5" s="148" t="s">
        <v>594</v>
      </c>
    </row>
    <row r="6" spans="1:19" ht="20.25" customHeight="1" x14ac:dyDescent="0.15">
      <c r="A6" s="148" t="s">
        <v>588</v>
      </c>
      <c r="B6" s="149"/>
      <c r="C6" s="148" t="s">
        <v>676</v>
      </c>
      <c r="D6" s="149"/>
      <c r="E6" s="149"/>
      <c r="F6" s="149"/>
      <c r="G6" s="148" t="s">
        <v>631</v>
      </c>
      <c r="H6" s="149"/>
      <c r="I6" s="154" t="s">
        <v>619</v>
      </c>
      <c r="J6" s="149"/>
      <c r="K6" s="148" t="s">
        <v>606</v>
      </c>
      <c r="L6" s="149"/>
      <c r="M6" s="148" t="s">
        <v>722</v>
      </c>
      <c r="N6" s="149"/>
      <c r="O6" s="148" t="s">
        <v>695</v>
      </c>
      <c r="P6" s="149"/>
      <c r="Q6" s="148" t="s">
        <v>623</v>
      </c>
      <c r="R6" s="149"/>
      <c r="S6" s="148" t="s">
        <v>602</v>
      </c>
    </row>
    <row r="7" spans="1:19" ht="20.25" customHeight="1" x14ac:dyDescent="0.15">
      <c r="A7" s="148" t="s">
        <v>790</v>
      </c>
      <c r="B7" s="149"/>
      <c r="C7" s="148" t="s">
        <v>685</v>
      </c>
      <c r="D7" s="149"/>
      <c r="E7" s="158"/>
      <c r="F7" s="149"/>
      <c r="G7" s="148" t="s">
        <v>637</v>
      </c>
      <c r="H7" s="149"/>
      <c r="I7" s="149"/>
      <c r="J7" s="149"/>
      <c r="K7" s="148" t="s">
        <v>613</v>
      </c>
      <c r="L7" s="149"/>
      <c r="M7" s="148" t="s">
        <v>639</v>
      </c>
      <c r="N7" s="149"/>
      <c r="O7" s="148" t="s">
        <v>699</v>
      </c>
      <c r="P7" s="149"/>
      <c r="Q7" s="148" t="s">
        <v>601</v>
      </c>
      <c r="R7" s="149"/>
      <c r="S7" s="148" t="s">
        <v>610</v>
      </c>
    </row>
    <row r="8" spans="1:19" ht="20.25" customHeight="1" x14ac:dyDescent="0.15">
      <c r="A8" s="148" t="s">
        <v>635</v>
      </c>
      <c r="B8" s="149"/>
      <c r="C8" s="148" t="s">
        <v>688</v>
      </c>
      <c r="D8" s="149"/>
      <c r="E8" s="161"/>
      <c r="F8" s="149"/>
      <c r="G8" s="155" t="s">
        <v>649</v>
      </c>
      <c r="H8" s="149"/>
      <c r="I8" s="149"/>
      <c r="J8" s="149"/>
      <c r="K8" s="153" t="s">
        <v>620</v>
      </c>
      <c r="L8" s="149"/>
      <c r="M8" s="148" t="s">
        <v>706</v>
      </c>
      <c r="N8" s="149"/>
      <c r="O8" s="148" t="s">
        <v>692</v>
      </c>
      <c r="P8" s="149"/>
      <c r="Q8" s="148" t="s">
        <v>641</v>
      </c>
      <c r="R8" s="149"/>
      <c r="S8" s="148" t="s">
        <v>616</v>
      </c>
    </row>
    <row r="9" spans="1:19" ht="20.25" customHeight="1" x14ac:dyDescent="0.15">
      <c r="A9" s="148" t="s">
        <v>648</v>
      </c>
      <c r="B9" s="149"/>
      <c r="C9" s="148" t="s">
        <v>693</v>
      </c>
      <c r="D9" s="149"/>
      <c r="E9" s="162"/>
      <c r="F9" s="149"/>
      <c r="G9" s="209" t="s">
        <v>576</v>
      </c>
      <c r="H9" s="149"/>
      <c r="I9" s="149"/>
      <c r="J9" s="149"/>
      <c r="K9" s="148" t="s">
        <v>627</v>
      </c>
      <c r="L9" s="149"/>
      <c r="M9" s="148" t="s">
        <v>686</v>
      </c>
      <c r="N9" s="149"/>
      <c r="O9" s="148" t="s">
        <v>690</v>
      </c>
      <c r="P9" s="149"/>
      <c r="Q9" s="148" t="s">
        <v>647</v>
      </c>
      <c r="R9" s="149"/>
      <c r="S9" s="148" t="s">
        <v>815</v>
      </c>
    </row>
    <row r="10" spans="1:19" ht="20.25" customHeight="1" x14ac:dyDescent="0.15">
      <c r="A10" s="155" t="s">
        <v>700</v>
      </c>
      <c r="B10" s="149"/>
      <c r="C10" s="148" t="s">
        <v>796</v>
      </c>
      <c r="D10" s="149"/>
      <c r="E10" s="163"/>
      <c r="F10" s="149"/>
      <c r="G10" s="148" t="s">
        <v>590</v>
      </c>
      <c r="H10" s="149"/>
      <c r="I10" s="149"/>
      <c r="J10" s="149"/>
      <c r="K10" s="148" t="s">
        <v>632</v>
      </c>
      <c r="L10" s="149"/>
      <c r="M10" s="148" t="s">
        <v>689</v>
      </c>
      <c r="N10" s="149"/>
      <c r="O10" s="148" t="s">
        <v>673</v>
      </c>
      <c r="P10" s="149"/>
      <c r="Q10" s="148" t="s">
        <v>634</v>
      </c>
      <c r="R10" s="149"/>
      <c r="S10" s="148" t="s">
        <v>816</v>
      </c>
    </row>
    <row r="11" spans="1:19" ht="20.25" customHeight="1" x14ac:dyDescent="0.15">
      <c r="A11" s="148" t="s">
        <v>656</v>
      </c>
      <c r="B11" s="149"/>
      <c r="C11" s="148" t="s">
        <v>625</v>
      </c>
      <c r="D11" s="149"/>
      <c r="E11" s="164"/>
      <c r="F11" s="149"/>
      <c r="G11" s="148" t="s">
        <v>652</v>
      </c>
      <c r="H11" s="149"/>
      <c r="I11" s="149"/>
      <c r="J11" s="149"/>
      <c r="K11" s="148" t="s">
        <v>638</v>
      </c>
      <c r="L11" s="149"/>
      <c r="M11" s="148" t="s">
        <v>694</v>
      </c>
      <c r="N11" s="149"/>
      <c r="O11" s="148" t="s">
        <v>679</v>
      </c>
      <c r="P11" s="149"/>
      <c r="Q11" s="153" t="s">
        <v>609</v>
      </c>
      <c r="R11" s="149"/>
      <c r="S11" s="148" t="s">
        <v>674</v>
      </c>
    </row>
    <row r="12" spans="1:19" ht="20.25" customHeight="1" x14ac:dyDescent="0.15">
      <c r="A12" s="208" t="s">
        <v>661</v>
      </c>
      <c r="B12" s="149"/>
      <c r="C12" s="148" t="s">
        <v>630</v>
      </c>
      <c r="D12" s="149"/>
      <c r="E12" s="163"/>
      <c r="F12" s="149"/>
      <c r="G12" s="148" t="s">
        <v>803</v>
      </c>
      <c r="H12" s="149"/>
      <c r="I12" s="149"/>
      <c r="J12" s="149"/>
      <c r="K12" s="148" t="s">
        <v>663</v>
      </c>
      <c r="L12" s="149"/>
      <c r="M12" s="148" t="s">
        <v>711</v>
      </c>
      <c r="N12" s="149"/>
      <c r="O12" s="153" t="s">
        <v>683</v>
      </c>
      <c r="P12" s="149"/>
      <c r="Q12" s="150" t="s">
        <v>615</v>
      </c>
      <c r="R12" s="149"/>
      <c r="S12" s="148" t="s">
        <v>680</v>
      </c>
    </row>
    <row r="13" spans="1:19" ht="20.25" customHeight="1" x14ac:dyDescent="0.15">
      <c r="A13" s="155" t="s">
        <v>675</v>
      </c>
      <c r="B13" s="149"/>
      <c r="C13" s="148" t="s">
        <v>636</v>
      </c>
      <c r="D13" s="149"/>
      <c r="E13" s="164"/>
      <c r="F13" s="149"/>
      <c r="G13" s="154" t="s">
        <v>644</v>
      </c>
      <c r="H13" s="149"/>
      <c r="I13" s="149"/>
      <c r="J13" s="149"/>
      <c r="K13" s="148" t="s">
        <v>671</v>
      </c>
      <c r="L13" s="149"/>
      <c r="M13" s="148" t="s">
        <v>713</v>
      </c>
      <c r="N13" s="149"/>
      <c r="O13" s="148" t="s">
        <v>654</v>
      </c>
      <c r="P13" s="149"/>
      <c r="Q13" s="148" t="s">
        <v>655</v>
      </c>
      <c r="R13" s="149"/>
      <c r="S13" s="148" t="s">
        <v>817</v>
      </c>
    </row>
    <row r="14" spans="1:19" ht="20.25" customHeight="1" x14ac:dyDescent="0.15">
      <c r="A14" s="156" t="s">
        <v>702</v>
      </c>
      <c r="B14" s="149"/>
      <c r="C14" s="148" t="s">
        <v>726</v>
      </c>
      <c r="D14" s="149"/>
      <c r="E14" s="158"/>
      <c r="F14" s="149"/>
      <c r="G14" s="149"/>
      <c r="H14" s="149"/>
      <c r="I14" s="149"/>
      <c r="J14" s="149"/>
      <c r="K14" s="148" t="s">
        <v>677</v>
      </c>
      <c r="L14" s="149"/>
      <c r="M14" s="148" t="s">
        <v>716</v>
      </c>
      <c r="N14" s="149"/>
      <c r="O14" s="148" t="s">
        <v>579</v>
      </c>
      <c r="P14" s="149"/>
      <c r="Q14" s="154" t="s">
        <v>660</v>
      </c>
      <c r="R14" s="149"/>
      <c r="S14" s="148" t="s">
        <v>818</v>
      </c>
    </row>
    <row r="15" spans="1:19" ht="20.25" customHeight="1" x14ac:dyDescent="0.15">
      <c r="A15" s="148" t="s">
        <v>704</v>
      </c>
      <c r="B15" s="149"/>
      <c r="C15" s="148" t="s">
        <v>643</v>
      </c>
      <c r="D15" s="149"/>
      <c r="E15" s="158"/>
      <c r="F15" s="149"/>
      <c r="G15" s="149"/>
      <c r="H15" s="149"/>
      <c r="I15" s="149"/>
      <c r="J15" s="149"/>
      <c r="K15" s="148" t="s">
        <v>804</v>
      </c>
      <c r="L15" s="149"/>
      <c r="M15" s="148" t="s">
        <v>720</v>
      </c>
      <c r="N15" s="149"/>
      <c r="O15" s="148" t="s">
        <v>586</v>
      </c>
      <c r="P15" s="149"/>
      <c r="Q15" s="157"/>
      <c r="R15" s="149"/>
      <c r="S15" s="148" t="s">
        <v>670</v>
      </c>
    </row>
    <row r="16" spans="1:19" ht="20.25" customHeight="1" x14ac:dyDescent="0.15">
      <c r="A16" s="148" t="s">
        <v>723</v>
      </c>
      <c r="B16" s="149"/>
      <c r="C16" s="155" t="s">
        <v>760</v>
      </c>
      <c r="D16" s="149"/>
      <c r="E16" s="158"/>
      <c r="F16" s="149"/>
      <c r="G16" s="149"/>
      <c r="H16" s="149"/>
      <c r="I16" s="149"/>
      <c r="J16" s="149"/>
      <c r="K16" s="153" t="s">
        <v>663</v>
      </c>
      <c r="L16" s="149"/>
      <c r="M16" s="148" t="s">
        <v>724</v>
      </c>
      <c r="N16" s="149"/>
      <c r="O16" s="148" t="s">
        <v>622</v>
      </c>
      <c r="P16" s="149"/>
      <c r="Q16" s="167"/>
      <c r="R16" s="149"/>
      <c r="S16" s="148" t="s">
        <v>819</v>
      </c>
    </row>
    <row r="17" spans="1:20" ht="20.25" customHeight="1" x14ac:dyDescent="0.15">
      <c r="A17" s="148" t="s">
        <v>707</v>
      </c>
      <c r="B17" s="149"/>
      <c r="C17" s="148" t="s">
        <v>705</v>
      </c>
      <c r="D17" s="149"/>
      <c r="E17" s="149"/>
      <c r="F17" s="149"/>
      <c r="G17" s="149"/>
      <c r="H17" s="149"/>
      <c r="I17" s="149"/>
      <c r="J17" s="149"/>
      <c r="K17" s="148" t="s">
        <v>591</v>
      </c>
      <c r="L17" s="149"/>
      <c r="M17" s="148" t="s">
        <v>678</v>
      </c>
      <c r="N17" s="149"/>
      <c r="O17" s="148" t="s">
        <v>629</v>
      </c>
      <c r="P17" s="149"/>
      <c r="Q17" s="170"/>
      <c r="R17" s="149"/>
      <c r="S17" s="148" t="s">
        <v>642</v>
      </c>
    </row>
    <row r="18" spans="1:20" ht="20.25" customHeight="1" x14ac:dyDescent="0.15">
      <c r="A18" s="148" t="s">
        <v>721</v>
      </c>
      <c r="B18" s="149"/>
      <c r="C18" s="148" t="s">
        <v>666</v>
      </c>
      <c r="D18" s="149"/>
      <c r="E18" s="149"/>
      <c r="F18" s="149"/>
      <c r="G18" s="149"/>
      <c r="H18" s="149"/>
      <c r="I18" s="149"/>
      <c r="J18" s="149"/>
      <c r="K18" s="152" t="s">
        <v>667</v>
      </c>
      <c r="L18" s="149"/>
      <c r="M18" s="148" t="s">
        <v>682</v>
      </c>
      <c r="N18" s="149"/>
      <c r="O18" s="148" t="s">
        <v>761</v>
      </c>
      <c r="P18" s="149"/>
      <c r="Q18" s="162"/>
      <c r="R18" s="149"/>
      <c r="S18" s="148" t="s">
        <v>596</v>
      </c>
    </row>
    <row r="19" spans="1:20" ht="20.25" customHeight="1" x14ac:dyDescent="0.15">
      <c r="A19" s="148" t="s">
        <v>730</v>
      </c>
      <c r="B19" s="149"/>
      <c r="C19" s="148" t="s">
        <v>734</v>
      </c>
      <c r="D19" s="149"/>
      <c r="E19" s="149"/>
      <c r="F19" s="149"/>
      <c r="G19" s="149"/>
      <c r="H19" s="149"/>
      <c r="I19" s="149"/>
      <c r="J19" s="149"/>
      <c r="K19" s="154" t="s">
        <v>805</v>
      </c>
      <c r="L19" s="149"/>
      <c r="M19" s="148" t="s">
        <v>653</v>
      </c>
      <c r="N19" s="149"/>
      <c r="O19" s="173" t="s">
        <v>878</v>
      </c>
      <c r="P19" s="149"/>
      <c r="Q19" s="163"/>
      <c r="R19" s="149"/>
      <c r="S19" s="153" t="s">
        <v>820</v>
      </c>
    </row>
    <row r="20" spans="1:20" ht="20.25" customHeight="1" x14ac:dyDescent="0.15">
      <c r="A20" s="148" t="s">
        <v>791</v>
      </c>
      <c r="B20" s="149"/>
      <c r="C20" s="153" t="s">
        <v>736</v>
      </c>
      <c r="D20" s="149"/>
      <c r="E20" s="149"/>
      <c r="F20" s="149"/>
      <c r="G20" s="149"/>
      <c r="H20" s="149"/>
      <c r="I20" s="149"/>
      <c r="J20" s="149"/>
      <c r="K20" s="158"/>
      <c r="L20" s="149"/>
      <c r="M20" s="148" t="s">
        <v>729</v>
      </c>
      <c r="N20" s="149"/>
      <c r="O20" s="160" t="s">
        <v>665</v>
      </c>
      <c r="P20" s="149"/>
      <c r="Q20" s="164"/>
      <c r="R20" s="149"/>
      <c r="S20" s="148" t="s">
        <v>821</v>
      </c>
    </row>
    <row r="21" spans="1:20" ht="20.25" customHeight="1" x14ac:dyDescent="0.15">
      <c r="A21" s="148" t="s">
        <v>681</v>
      </c>
      <c r="B21" s="149"/>
      <c r="C21" s="148" t="s">
        <v>604</v>
      </c>
      <c r="D21" s="149"/>
      <c r="E21" s="149"/>
      <c r="F21" s="149"/>
      <c r="G21" s="158"/>
      <c r="H21" s="149"/>
      <c r="I21" s="158"/>
      <c r="J21" s="149"/>
      <c r="K21" s="161"/>
      <c r="L21" s="149"/>
      <c r="M21" s="148" t="s">
        <v>732</v>
      </c>
      <c r="N21" s="149"/>
      <c r="O21" s="148" t="s">
        <v>669</v>
      </c>
      <c r="P21" s="149"/>
      <c r="Q21" s="158"/>
      <c r="R21" s="149"/>
      <c r="S21" s="148" t="s">
        <v>822</v>
      </c>
    </row>
    <row r="22" spans="1:20" ht="20.25" customHeight="1" x14ac:dyDescent="0.15">
      <c r="A22" s="148" t="s">
        <v>684</v>
      </c>
      <c r="B22" s="149"/>
      <c r="C22" s="148" t="s">
        <v>740</v>
      </c>
      <c r="D22" s="149"/>
      <c r="E22" s="159"/>
      <c r="F22" s="149"/>
      <c r="G22" s="158"/>
      <c r="H22" s="149"/>
      <c r="I22" s="158"/>
      <c r="J22" s="149"/>
      <c r="K22" s="162"/>
      <c r="L22" s="149"/>
      <c r="M22" s="148" t="s">
        <v>698</v>
      </c>
      <c r="N22" s="149"/>
      <c r="O22" s="148" t="s">
        <v>810</v>
      </c>
      <c r="P22" s="149"/>
      <c r="Q22" s="158"/>
      <c r="R22" s="149"/>
      <c r="S22" s="148" t="s">
        <v>607</v>
      </c>
    </row>
    <row r="23" spans="1:20" ht="20.25" customHeight="1" x14ac:dyDescent="0.15">
      <c r="A23" s="148" t="s">
        <v>792</v>
      </c>
      <c r="B23" s="149"/>
      <c r="C23" s="148" t="s">
        <v>717</v>
      </c>
      <c r="D23" s="149"/>
      <c r="E23" s="149"/>
      <c r="F23" s="149"/>
      <c r="G23" s="158"/>
      <c r="H23" s="149"/>
      <c r="I23" s="158"/>
      <c r="J23" s="149"/>
      <c r="K23" s="163"/>
      <c r="L23" s="149"/>
      <c r="M23" s="148" t="s">
        <v>806</v>
      </c>
      <c r="N23" s="149"/>
      <c r="O23" s="148" t="s">
        <v>811</v>
      </c>
      <c r="P23" s="149"/>
      <c r="Q23" s="158"/>
      <c r="R23" s="149"/>
      <c r="S23" s="148" t="s">
        <v>614</v>
      </c>
    </row>
    <row r="24" spans="1:20" ht="20.25" customHeight="1" x14ac:dyDescent="0.15">
      <c r="A24" s="150" t="s">
        <v>793</v>
      </c>
      <c r="B24" s="149"/>
      <c r="C24" s="148" t="s">
        <v>657</v>
      </c>
      <c r="D24" s="149"/>
      <c r="E24" s="149"/>
      <c r="F24" s="149"/>
      <c r="G24" s="158"/>
      <c r="H24" s="149"/>
      <c r="I24" s="158"/>
      <c r="J24" s="149"/>
      <c r="K24" s="164"/>
      <c r="L24" s="149"/>
      <c r="M24" s="148" t="s">
        <v>607</v>
      </c>
      <c r="N24" s="149"/>
      <c r="O24" s="148" t="s">
        <v>659</v>
      </c>
      <c r="P24" s="149"/>
      <c r="Q24" s="157"/>
      <c r="R24" s="149"/>
      <c r="S24" s="148" t="s">
        <v>823</v>
      </c>
    </row>
    <row r="25" spans="1:20" ht="20.25" customHeight="1" x14ac:dyDescent="0.15">
      <c r="A25" s="148" t="s">
        <v>794</v>
      </c>
      <c r="B25" s="149"/>
      <c r="C25" s="148" t="s">
        <v>797</v>
      </c>
      <c r="D25" s="149"/>
      <c r="E25" s="149"/>
      <c r="F25" s="149"/>
      <c r="G25" s="158"/>
      <c r="H25" s="149"/>
      <c r="I25" s="158"/>
      <c r="J25" s="149"/>
      <c r="K25" s="158"/>
      <c r="L25" s="149"/>
      <c r="M25" s="148" t="s">
        <v>807</v>
      </c>
      <c r="N25" s="149"/>
      <c r="O25" s="148" t="s">
        <v>812</v>
      </c>
      <c r="P25" s="149"/>
      <c r="Q25" s="158"/>
      <c r="R25" s="149"/>
      <c r="S25" s="148" t="s">
        <v>824</v>
      </c>
    </row>
    <row r="26" spans="1:20" ht="20.25" customHeight="1" x14ac:dyDescent="0.15">
      <c r="A26" s="148" t="s">
        <v>696</v>
      </c>
      <c r="B26" s="149"/>
      <c r="C26" s="148" t="s">
        <v>739</v>
      </c>
      <c r="D26" s="149"/>
      <c r="E26" s="149"/>
      <c r="F26" s="149"/>
      <c r="G26" s="158"/>
      <c r="H26" s="149"/>
      <c r="I26" s="149"/>
      <c r="J26" s="149"/>
      <c r="K26" s="158"/>
      <c r="L26" s="149"/>
      <c r="M26" s="150" t="s">
        <v>808</v>
      </c>
      <c r="N26" s="149"/>
      <c r="O26" s="148" t="s">
        <v>608</v>
      </c>
      <c r="P26" s="149"/>
      <c r="Q26" s="157"/>
      <c r="R26" s="149"/>
      <c r="S26" s="148" t="s">
        <v>825</v>
      </c>
    </row>
    <row r="27" spans="1:20" ht="20.25" customHeight="1" x14ac:dyDescent="0.15">
      <c r="A27" s="148" t="s">
        <v>709</v>
      </c>
      <c r="B27" s="149"/>
      <c r="C27" s="148" t="s">
        <v>710</v>
      </c>
      <c r="D27" s="149"/>
      <c r="E27" s="149"/>
      <c r="F27" s="149"/>
      <c r="G27" s="158"/>
      <c r="H27" s="149"/>
      <c r="I27" s="149"/>
      <c r="J27" s="149"/>
      <c r="K27" s="158"/>
      <c r="L27" s="149"/>
      <c r="M27" s="148" t="s">
        <v>735</v>
      </c>
      <c r="N27" s="149"/>
      <c r="O27" s="148" t="s">
        <v>813</v>
      </c>
      <c r="P27" s="149"/>
      <c r="Q27" s="149"/>
      <c r="R27" s="149"/>
      <c r="S27" s="153" t="s">
        <v>826</v>
      </c>
    </row>
    <row r="28" spans="1:20" ht="20.25" customHeight="1" x14ac:dyDescent="0.15">
      <c r="A28" s="148" t="s">
        <v>687</v>
      </c>
      <c r="B28" s="149"/>
      <c r="C28" s="148" t="s">
        <v>731</v>
      </c>
      <c r="D28" s="149"/>
      <c r="E28" s="149"/>
      <c r="F28" s="149"/>
      <c r="G28" s="158"/>
      <c r="H28" s="149"/>
      <c r="I28" s="149"/>
      <c r="J28" s="149"/>
      <c r="K28" s="158"/>
      <c r="L28" s="149"/>
      <c r="M28" s="150" t="s">
        <v>621</v>
      </c>
      <c r="N28" s="149"/>
      <c r="O28" s="160" t="s">
        <v>773</v>
      </c>
      <c r="P28" s="149"/>
      <c r="Q28" s="149"/>
      <c r="R28" s="149"/>
      <c r="S28" s="176" t="s">
        <v>827</v>
      </c>
    </row>
    <row r="29" spans="1:20" ht="20.25" customHeight="1" x14ac:dyDescent="0.15">
      <c r="A29" s="148" t="s">
        <v>770</v>
      </c>
      <c r="B29" s="149"/>
      <c r="C29" s="155" t="s">
        <v>798</v>
      </c>
      <c r="D29" s="149"/>
      <c r="E29" s="149"/>
      <c r="F29" s="149"/>
      <c r="G29" s="158"/>
      <c r="H29" s="149"/>
      <c r="I29" s="149"/>
      <c r="J29" s="149"/>
      <c r="K29" s="149"/>
      <c r="L29" s="149"/>
      <c r="M29" s="148" t="s">
        <v>628</v>
      </c>
      <c r="N29" s="149"/>
      <c r="O29" s="150" t="s">
        <v>774</v>
      </c>
      <c r="P29" s="149"/>
      <c r="Q29" s="149"/>
      <c r="R29" s="149"/>
      <c r="S29" s="172" t="s">
        <v>581</v>
      </c>
    </row>
    <row r="30" spans="1:20" ht="20.25" customHeight="1" x14ac:dyDescent="0.15">
      <c r="A30" s="148" t="s">
        <v>795</v>
      </c>
      <c r="B30" s="149"/>
      <c r="C30" s="148" t="s">
        <v>799</v>
      </c>
      <c r="D30" s="149"/>
      <c r="E30" s="149"/>
      <c r="F30" s="149"/>
      <c r="G30" s="149"/>
      <c r="H30" s="149"/>
      <c r="I30" s="149"/>
      <c r="J30" s="149"/>
      <c r="K30" s="149"/>
      <c r="L30" s="149"/>
      <c r="M30" s="148" t="s">
        <v>645</v>
      </c>
      <c r="N30" s="172"/>
      <c r="O30" s="148" t="s">
        <v>646</v>
      </c>
      <c r="P30" s="149"/>
      <c r="Q30" s="149"/>
      <c r="R30" s="149"/>
      <c r="S30" s="154" t="s">
        <v>828</v>
      </c>
    </row>
    <row r="31" spans="1:20" ht="20.25" customHeight="1" x14ac:dyDescent="0.15">
      <c r="A31" s="148" t="s">
        <v>595</v>
      </c>
      <c r="B31" s="149"/>
      <c r="C31" s="148" t="s">
        <v>662</v>
      </c>
      <c r="D31" s="149"/>
      <c r="E31" s="149"/>
      <c r="F31" s="149"/>
      <c r="G31" s="149"/>
      <c r="H31" s="149"/>
      <c r="I31" s="149"/>
      <c r="J31" s="149"/>
      <c r="K31" s="149"/>
      <c r="L31" s="149"/>
      <c r="M31" s="148" t="s">
        <v>658</v>
      </c>
      <c r="N31" s="172"/>
      <c r="O31" s="173" t="s">
        <v>593</v>
      </c>
      <c r="P31" s="149"/>
      <c r="Q31" s="149"/>
      <c r="R31" s="149"/>
      <c r="S31" s="175"/>
    </row>
    <row r="32" spans="1:20" ht="20.25" customHeight="1" x14ac:dyDescent="0.15">
      <c r="A32" s="148" t="s">
        <v>624</v>
      </c>
      <c r="B32" s="149"/>
      <c r="C32" s="241" t="s">
        <v>877</v>
      </c>
      <c r="D32" s="149"/>
      <c r="E32" s="149"/>
      <c r="F32" s="149"/>
      <c r="G32" s="149"/>
      <c r="H32" s="149"/>
      <c r="I32" s="149"/>
      <c r="J32" s="149"/>
      <c r="K32" s="149"/>
      <c r="L32" s="149"/>
      <c r="M32" s="148" t="s">
        <v>664</v>
      </c>
      <c r="N32" s="172"/>
      <c r="O32" s="174" t="s">
        <v>600</v>
      </c>
      <c r="P32" s="158"/>
      <c r="Q32" s="158"/>
      <c r="R32" s="158"/>
      <c r="T32" s="168"/>
    </row>
    <row r="33" spans="1:20" ht="20.25" customHeight="1" x14ac:dyDescent="0.15">
      <c r="A33" s="148" t="s">
        <v>714</v>
      </c>
      <c r="B33" s="149"/>
      <c r="C33" s="240" t="s">
        <v>771</v>
      </c>
      <c r="D33" s="149"/>
      <c r="E33" s="149"/>
      <c r="F33" s="149"/>
      <c r="G33" s="149"/>
      <c r="H33" s="149"/>
      <c r="I33" s="149"/>
      <c r="J33" s="149"/>
      <c r="K33" s="149"/>
      <c r="L33" s="149"/>
      <c r="M33" s="148" t="s">
        <v>668</v>
      </c>
      <c r="N33" s="149"/>
      <c r="P33" s="158"/>
      <c r="Q33" s="158"/>
      <c r="R33" s="158"/>
      <c r="S33" s="161"/>
      <c r="T33" s="168"/>
    </row>
    <row r="34" spans="1:20" ht="20.25" customHeight="1" x14ac:dyDescent="0.15">
      <c r="A34" s="171" t="s">
        <v>728</v>
      </c>
      <c r="B34" s="149"/>
      <c r="C34" s="148" t="s">
        <v>800</v>
      </c>
      <c r="D34" s="149"/>
      <c r="E34" s="149"/>
      <c r="F34" s="149"/>
      <c r="G34" s="149"/>
      <c r="H34" s="149"/>
      <c r="I34" s="149"/>
      <c r="J34" s="149"/>
      <c r="K34" s="149"/>
      <c r="L34" s="149"/>
      <c r="M34" s="148" t="s">
        <v>672</v>
      </c>
      <c r="N34" s="149"/>
      <c r="O34" s="169"/>
      <c r="P34" s="158"/>
      <c r="Q34" s="158"/>
      <c r="R34" s="158"/>
      <c r="S34" s="162"/>
      <c r="T34" s="168"/>
    </row>
    <row r="35" spans="1:20" ht="20.25" customHeight="1" x14ac:dyDescent="0.15">
      <c r="A35" s="155" t="s">
        <v>725</v>
      </c>
      <c r="B35" s="149"/>
      <c r="C35" s="148" t="s">
        <v>575</v>
      </c>
      <c r="D35" s="149"/>
      <c r="E35" s="158"/>
      <c r="F35" s="149"/>
      <c r="G35" s="149"/>
      <c r="H35" s="149"/>
      <c r="I35" s="149"/>
      <c r="J35" s="149"/>
      <c r="K35" s="149"/>
      <c r="L35" s="149"/>
      <c r="M35" s="148" t="s">
        <v>599</v>
      </c>
      <c r="N35" s="149"/>
      <c r="O35" s="164"/>
      <c r="P35" s="158"/>
      <c r="Q35" s="158"/>
      <c r="R35" s="158"/>
      <c r="S35" s="163"/>
      <c r="T35" s="168"/>
    </row>
    <row r="36" spans="1:20" ht="20.25" customHeight="1" x14ac:dyDescent="0.15">
      <c r="A36" s="154" t="s">
        <v>712</v>
      </c>
      <c r="B36" s="149"/>
      <c r="C36" s="148" t="s">
        <v>801</v>
      </c>
      <c r="D36" s="149"/>
      <c r="E36" s="158"/>
      <c r="F36" s="149"/>
      <c r="G36" s="149"/>
      <c r="H36" s="149"/>
      <c r="I36" s="149"/>
      <c r="J36" s="149"/>
      <c r="K36" s="149"/>
      <c r="L36" s="149"/>
      <c r="M36" s="148" t="s">
        <v>727</v>
      </c>
      <c r="N36" s="149"/>
      <c r="O36" s="158"/>
      <c r="P36" s="158"/>
      <c r="Q36" s="158"/>
      <c r="R36" s="158"/>
      <c r="S36" s="164"/>
      <c r="T36" s="168"/>
    </row>
    <row r="37" spans="1:20" ht="20.25" customHeight="1" x14ac:dyDescent="0.15">
      <c r="A37" s="161"/>
      <c r="B37" s="158"/>
      <c r="C37" s="153" t="s">
        <v>715</v>
      </c>
      <c r="D37" s="158"/>
      <c r="E37" s="177"/>
      <c r="F37" s="149"/>
      <c r="G37" s="149"/>
      <c r="H37" s="149"/>
      <c r="I37" s="149"/>
      <c r="J37" s="149"/>
      <c r="K37" s="149"/>
      <c r="L37" s="149"/>
      <c r="M37" s="148" t="s">
        <v>733</v>
      </c>
      <c r="N37" s="149"/>
      <c r="O37" s="167"/>
      <c r="P37" s="158"/>
      <c r="Q37" s="158"/>
      <c r="R37" s="158"/>
      <c r="S37" s="163"/>
      <c r="T37" s="168"/>
    </row>
    <row r="38" spans="1:20" ht="20.25" customHeight="1" x14ac:dyDescent="0.15">
      <c r="A38" s="162"/>
      <c r="B38" s="158"/>
      <c r="C38" s="238" t="s">
        <v>802</v>
      </c>
      <c r="D38" s="158"/>
      <c r="E38" s="158"/>
      <c r="F38" s="149"/>
      <c r="G38" s="149"/>
      <c r="H38" s="149"/>
      <c r="I38" s="149"/>
      <c r="J38" s="149"/>
      <c r="K38" s="149"/>
      <c r="L38" s="149"/>
      <c r="M38" s="148" t="s">
        <v>737</v>
      </c>
      <c r="N38" s="149"/>
      <c r="O38" s="167"/>
      <c r="P38" s="158"/>
      <c r="Q38" s="158"/>
      <c r="R38" s="158"/>
      <c r="S38" s="164"/>
      <c r="T38" s="168"/>
    </row>
    <row r="39" spans="1:20" ht="20.25" customHeight="1" x14ac:dyDescent="0.15">
      <c r="A39" s="163"/>
      <c r="B39" s="158"/>
      <c r="C39" s="153" t="s">
        <v>772</v>
      </c>
      <c r="D39" s="158"/>
      <c r="E39" s="158"/>
      <c r="F39" s="149"/>
      <c r="G39" s="149"/>
      <c r="H39" s="149"/>
      <c r="I39" s="149"/>
      <c r="J39" s="149"/>
      <c r="K39" s="149"/>
      <c r="L39" s="149"/>
      <c r="M39" s="148" t="s">
        <v>738</v>
      </c>
      <c r="N39" s="149"/>
      <c r="O39" s="167"/>
      <c r="P39" s="158"/>
      <c r="Q39" s="158"/>
      <c r="R39" s="158"/>
      <c r="S39" s="163"/>
      <c r="T39" s="168"/>
    </row>
    <row r="40" spans="1:20" ht="20.25" customHeight="1" x14ac:dyDescent="0.15">
      <c r="A40" s="164"/>
      <c r="B40" s="158"/>
      <c r="C40" s="239" t="s">
        <v>876</v>
      </c>
      <c r="D40" s="158"/>
      <c r="E40" s="158"/>
      <c r="F40" s="149"/>
      <c r="G40" s="149"/>
      <c r="H40" s="149"/>
      <c r="I40" s="149"/>
      <c r="J40" s="149"/>
      <c r="K40" s="149"/>
      <c r="L40" s="149"/>
      <c r="M40" s="148" t="s">
        <v>578</v>
      </c>
      <c r="N40" s="149"/>
      <c r="O40" s="158"/>
      <c r="P40" s="158"/>
      <c r="Q40" s="158"/>
      <c r="R40" s="158"/>
      <c r="S40" s="164"/>
      <c r="T40" s="168"/>
    </row>
    <row r="41" spans="1:20" ht="20.25" customHeight="1" x14ac:dyDescent="0.15">
      <c r="A41" s="163"/>
      <c r="B41" s="158"/>
      <c r="D41" s="158"/>
      <c r="E41" s="158"/>
      <c r="F41" s="149"/>
      <c r="G41" s="149"/>
      <c r="H41" s="149"/>
      <c r="I41" s="149"/>
      <c r="J41" s="149"/>
      <c r="K41" s="149"/>
      <c r="L41" s="149"/>
      <c r="M41" s="148" t="s">
        <v>585</v>
      </c>
      <c r="N41" s="149"/>
      <c r="O41" s="158"/>
      <c r="P41" s="158"/>
      <c r="Q41" s="158"/>
      <c r="R41" s="158"/>
      <c r="S41" s="163"/>
      <c r="T41" s="168"/>
    </row>
    <row r="42" spans="1:20" ht="20.25" customHeight="1" x14ac:dyDescent="0.15">
      <c r="A42" s="164"/>
      <c r="B42" s="158"/>
      <c r="C42" s="163"/>
      <c r="D42" s="158"/>
      <c r="E42" s="158"/>
      <c r="F42" s="149"/>
      <c r="G42" s="149"/>
      <c r="H42" s="149"/>
      <c r="I42" s="149"/>
      <c r="J42" s="149"/>
      <c r="K42" s="149"/>
      <c r="L42" s="149"/>
      <c r="M42" s="148" t="s">
        <v>592</v>
      </c>
      <c r="N42" s="149"/>
      <c r="O42" s="158"/>
      <c r="P42" s="158"/>
      <c r="Q42" s="158"/>
      <c r="R42" s="158"/>
      <c r="S42" s="164"/>
      <c r="T42" s="168"/>
    </row>
    <row r="43" spans="1:20" ht="20.25" customHeight="1" x14ac:dyDescent="0.15">
      <c r="A43" s="163"/>
      <c r="B43" s="158"/>
      <c r="C43" s="164"/>
      <c r="D43" s="158"/>
      <c r="E43" s="158"/>
      <c r="F43" s="149"/>
      <c r="G43" s="149"/>
      <c r="H43" s="149"/>
      <c r="I43" s="149"/>
      <c r="J43" s="149"/>
      <c r="K43" s="149"/>
      <c r="L43" s="149"/>
      <c r="M43" s="160" t="s">
        <v>691</v>
      </c>
      <c r="N43" s="149"/>
      <c r="O43" s="158"/>
      <c r="P43" s="158"/>
      <c r="Q43" s="158"/>
      <c r="R43" s="158"/>
      <c r="S43" s="163"/>
      <c r="T43" s="168"/>
    </row>
    <row r="44" spans="1:20" ht="20.25" customHeight="1" x14ac:dyDescent="0.15">
      <c r="A44" s="164"/>
      <c r="B44" s="158"/>
      <c r="C44" s="163"/>
      <c r="D44" s="158"/>
      <c r="E44" s="158"/>
      <c r="F44" s="149"/>
      <c r="G44" s="149"/>
      <c r="H44" s="149"/>
      <c r="I44" s="149"/>
      <c r="J44" s="149"/>
      <c r="K44" s="149"/>
      <c r="L44" s="149"/>
      <c r="M44" s="148" t="s">
        <v>708</v>
      </c>
      <c r="N44" s="149"/>
      <c r="O44" s="158"/>
      <c r="P44" s="158"/>
      <c r="Q44" s="158"/>
      <c r="R44" s="158"/>
      <c r="S44" s="164"/>
      <c r="T44" s="168"/>
    </row>
    <row r="45" spans="1:20" ht="20.25" customHeight="1" x14ac:dyDescent="0.15">
      <c r="A45" s="163"/>
      <c r="B45" s="158"/>
      <c r="C45" s="164"/>
      <c r="D45" s="158"/>
      <c r="E45" s="158"/>
      <c r="F45" s="149"/>
      <c r="G45" s="149"/>
      <c r="H45" s="149"/>
      <c r="I45" s="149"/>
      <c r="J45" s="149"/>
      <c r="K45" s="149"/>
      <c r="L45" s="149"/>
      <c r="M45" s="154" t="s">
        <v>718</v>
      </c>
      <c r="N45" s="149"/>
      <c r="O45" s="158"/>
      <c r="P45" s="158"/>
      <c r="Q45" s="158"/>
      <c r="R45" s="158"/>
      <c r="S45" s="167"/>
      <c r="T45" s="168"/>
    </row>
    <row r="46" spans="1:20" ht="20.25" customHeight="1" x14ac:dyDescent="0.15">
      <c r="A46" s="164"/>
      <c r="B46" s="158"/>
      <c r="C46" s="163"/>
      <c r="D46" s="158"/>
      <c r="E46" s="158"/>
      <c r="F46" s="149"/>
      <c r="G46" s="149"/>
      <c r="H46" s="149"/>
      <c r="I46" s="149"/>
      <c r="J46" s="149"/>
      <c r="K46" s="149"/>
      <c r="L46" s="149"/>
      <c r="M46" s="157"/>
      <c r="N46" s="149"/>
      <c r="O46" s="158"/>
      <c r="P46" s="158"/>
      <c r="Q46" s="158"/>
      <c r="R46" s="158"/>
      <c r="S46" s="158"/>
      <c r="T46" s="168"/>
    </row>
    <row r="47" spans="1:20" ht="20.25" customHeight="1" x14ac:dyDescent="0.15">
      <c r="A47" s="158"/>
      <c r="B47" s="158"/>
      <c r="C47" s="164"/>
      <c r="D47" s="158"/>
      <c r="E47" s="158"/>
      <c r="F47" s="149"/>
      <c r="G47" s="149"/>
      <c r="H47" s="149"/>
      <c r="I47" s="149"/>
      <c r="J47" s="149"/>
      <c r="K47" s="149"/>
      <c r="L47" s="149"/>
      <c r="M47" s="157"/>
      <c r="N47" s="149"/>
      <c r="O47" s="149"/>
      <c r="P47" s="149"/>
      <c r="Q47" s="149"/>
      <c r="R47" s="149"/>
      <c r="S47" s="149"/>
    </row>
    <row r="48" spans="1:20" ht="20.25" customHeight="1" x14ac:dyDescent="0.15">
      <c r="A48" s="158"/>
      <c r="B48" s="158"/>
      <c r="C48" s="164"/>
      <c r="D48" s="158"/>
      <c r="E48" s="158"/>
      <c r="F48" s="149"/>
      <c r="G48" s="149"/>
      <c r="H48" s="149"/>
      <c r="I48" s="149"/>
      <c r="J48" s="149"/>
      <c r="K48" s="149"/>
      <c r="L48" s="149"/>
      <c r="M48" s="157"/>
      <c r="N48" s="149"/>
      <c r="O48" s="149"/>
      <c r="P48" s="149"/>
      <c r="Q48" s="149"/>
      <c r="R48" s="149"/>
      <c r="S48" s="149"/>
    </row>
    <row r="49" spans="1:19" ht="20.25" customHeight="1" x14ac:dyDescent="0.15">
      <c r="A49" s="165"/>
      <c r="B49" s="165"/>
      <c r="C49" s="166"/>
      <c r="D49" s="165"/>
      <c r="E49" s="165"/>
      <c r="L49" s="6"/>
      <c r="M49" s="6"/>
      <c r="N49" s="6"/>
      <c r="O49" s="6"/>
      <c r="P49" s="6"/>
      <c r="Q49" s="6"/>
      <c r="R49" s="6"/>
      <c r="S49" s="6"/>
    </row>
    <row r="50" spans="1:19" ht="20.25" customHeight="1" x14ac:dyDescent="0.15">
      <c r="A50" s="165"/>
      <c r="B50" s="165"/>
      <c r="C50" s="164"/>
      <c r="D50" s="165"/>
      <c r="E50" s="165"/>
      <c r="L50" s="6"/>
      <c r="M50" s="6"/>
      <c r="N50" s="6"/>
      <c r="O50" s="6"/>
      <c r="P50" s="6"/>
      <c r="Q50" s="6"/>
      <c r="R50" s="6"/>
      <c r="S50" s="6"/>
    </row>
    <row r="51" spans="1:19" ht="20.25" customHeight="1" x14ac:dyDescent="0.15">
      <c r="A51" s="165"/>
      <c r="B51" s="165"/>
      <c r="C51" s="165"/>
      <c r="D51" s="165"/>
      <c r="E51" s="165"/>
      <c r="L51" s="6"/>
      <c r="M51" s="6"/>
      <c r="N51" s="6"/>
      <c r="O51" s="6"/>
      <c r="P51" s="6"/>
      <c r="Q51" s="6"/>
      <c r="R51" s="6"/>
      <c r="S51" s="6"/>
    </row>
    <row r="52" spans="1:19" ht="20.25" customHeight="1" x14ac:dyDescent="0.15">
      <c r="A52" s="165"/>
      <c r="B52" s="165"/>
      <c r="C52" s="165"/>
      <c r="D52" s="165"/>
      <c r="E52" s="165"/>
      <c r="L52" s="6"/>
      <c r="M52" s="6"/>
      <c r="N52" s="6"/>
      <c r="O52" s="6"/>
      <c r="P52" s="6"/>
      <c r="Q52" s="6"/>
      <c r="R52" s="6"/>
      <c r="S52" s="6"/>
    </row>
    <row r="53" spans="1:19" ht="21" customHeight="1" x14ac:dyDescent="0.15">
      <c r="A53" s="165"/>
      <c r="B53" s="165"/>
      <c r="C53" s="165"/>
      <c r="D53" s="165"/>
      <c r="E53" s="165"/>
      <c r="L53" s="6"/>
      <c r="M53" s="6"/>
      <c r="N53" s="6"/>
      <c r="O53" s="6"/>
      <c r="P53" s="6"/>
      <c r="Q53" s="6"/>
      <c r="R53" s="6"/>
      <c r="S53" s="6"/>
    </row>
    <row r="54" spans="1:19" x14ac:dyDescent="0.15">
      <c r="A54" s="165"/>
      <c r="B54" s="165"/>
      <c r="C54" s="165"/>
      <c r="D54" s="165"/>
      <c r="E54" s="165"/>
    </row>
    <row r="55" spans="1:19" x14ac:dyDescent="0.15">
      <c r="A55" s="165"/>
      <c r="B55" s="165"/>
      <c r="C55" s="165"/>
      <c r="D55" s="165"/>
      <c r="E55" s="165"/>
    </row>
    <row r="56" spans="1:19" x14ac:dyDescent="0.15">
      <c r="A56" s="165"/>
      <c r="B56" s="165"/>
      <c r="C56" s="165"/>
      <c r="D56" s="165"/>
      <c r="E56" s="165"/>
    </row>
    <row r="57" spans="1:19" x14ac:dyDescent="0.15">
      <c r="E57" s="60"/>
    </row>
  </sheetData>
  <sheetProtection sheet="1" objects="1" scenarios="1"/>
  <phoneticPr fontId="9"/>
  <pageMargins left="0.19685039370078741" right="0.19685039370078741" top="0.19685039370078741" bottom="0.19685039370078741" header="0.31496062992125984" footer="0.31496062992125984"/>
  <pageSetup paperSize="12" scale="9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45"/>
  </sheetPr>
  <dimension ref="A1:AJ55"/>
  <sheetViews>
    <sheetView zoomScaleNormal="100" zoomScaleSheetLayoutView="100" workbookViewId="0">
      <selection activeCell="X2" sqref="X2:Y2"/>
    </sheetView>
  </sheetViews>
  <sheetFormatPr defaultColWidth="8.875" defaultRowHeight="13.5" x14ac:dyDescent="0.15"/>
  <cols>
    <col min="1" max="1" width="1.25" style="59" customWidth="1"/>
    <col min="2" max="3" width="3.625" style="59" customWidth="1"/>
    <col min="4" max="4" width="11.625" style="59" customWidth="1"/>
    <col min="5" max="5" width="10.875" style="59" customWidth="1"/>
    <col min="6" max="25" width="5.875" style="59" customWidth="1"/>
    <col min="26" max="26" width="5.375" style="59" customWidth="1"/>
    <col min="27" max="27" width="0.875" style="59" customWidth="1"/>
    <col min="28" max="16384" width="8.875" style="59"/>
  </cols>
  <sheetData>
    <row r="1" spans="1:32" ht="12" customHeight="1" x14ac:dyDescent="0.15">
      <c r="K1" s="10"/>
      <c r="L1" s="10"/>
      <c r="M1" s="10"/>
      <c r="N1" s="10"/>
      <c r="O1" s="10"/>
      <c r="P1" s="10"/>
      <c r="U1" s="65"/>
      <c r="X1" s="66" t="s">
        <v>749</v>
      </c>
      <c r="Y1" s="67"/>
    </row>
    <row r="2" spans="1:32" ht="24" customHeight="1" x14ac:dyDescent="0.25">
      <c r="B2" s="373" t="s">
        <v>0</v>
      </c>
      <c r="C2" s="374"/>
      <c r="D2" s="375"/>
      <c r="E2" s="68"/>
      <c r="F2" s="69" t="s">
        <v>847</v>
      </c>
      <c r="G2" s="70"/>
      <c r="H2" s="70"/>
      <c r="I2" s="70"/>
      <c r="J2" s="70"/>
      <c r="K2" s="70"/>
      <c r="L2" s="70"/>
      <c r="M2" s="70"/>
      <c r="N2" s="70"/>
      <c r="O2" s="70"/>
      <c r="P2" s="70"/>
      <c r="Q2" s="70"/>
      <c r="R2" s="70"/>
      <c r="S2" s="70"/>
      <c r="T2" s="71"/>
      <c r="U2" s="72"/>
      <c r="X2" s="416"/>
      <c r="Y2" s="417"/>
    </row>
    <row r="3" spans="1:32" ht="12.75" customHeight="1" x14ac:dyDescent="0.15">
      <c r="B3" s="376"/>
      <c r="C3" s="377"/>
      <c r="D3" s="378"/>
      <c r="E3" s="73"/>
      <c r="U3" s="10"/>
      <c r="Y3" s="74"/>
    </row>
    <row r="4" spans="1:32" ht="9.1999999999999993" customHeight="1" x14ac:dyDescent="0.25">
      <c r="B4" s="75"/>
      <c r="C4" s="75"/>
      <c r="D4" s="75"/>
      <c r="G4" s="76"/>
      <c r="H4" s="76"/>
      <c r="I4" s="76"/>
      <c r="J4" s="76"/>
      <c r="K4" s="76"/>
      <c r="L4" s="76"/>
      <c r="M4" s="76"/>
      <c r="N4" s="76"/>
      <c r="O4" s="76"/>
      <c r="P4" s="76"/>
      <c r="Q4" s="76"/>
      <c r="R4" s="76"/>
      <c r="S4" s="76"/>
      <c r="T4" s="76"/>
    </row>
    <row r="5" spans="1:32" ht="15" customHeight="1" x14ac:dyDescent="0.15">
      <c r="G5" s="13"/>
      <c r="H5" s="13"/>
      <c r="I5" s="13"/>
      <c r="J5" s="13"/>
      <c r="K5" s="13"/>
      <c r="L5" s="13"/>
      <c r="M5" s="13"/>
      <c r="N5" s="13"/>
      <c r="O5" s="13"/>
      <c r="P5" s="13"/>
      <c r="Q5" s="13"/>
      <c r="R5" s="13"/>
      <c r="T5" s="379" t="s">
        <v>1</v>
      </c>
      <c r="U5" s="380"/>
      <c r="V5" s="380"/>
      <c r="W5" s="380"/>
      <c r="X5" s="380"/>
      <c r="AA5" s="10"/>
      <c r="AB5" s="77"/>
      <c r="AC5" s="77"/>
      <c r="AD5" s="77"/>
      <c r="AE5" s="77"/>
      <c r="AF5" s="77"/>
    </row>
    <row r="6" spans="1:32" ht="15" customHeight="1" x14ac:dyDescent="0.15">
      <c r="G6" s="13"/>
      <c r="H6" s="13"/>
      <c r="I6" s="13"/>
      <c r="J6" s="13"/>
      <c r="K6" s="13"/>
      <c r="L6" s="13"/>
      <c r="M6" s="13"/>
      <c r="N6" s="13"/>
      <c r="O6" s="13"/>
      <c r="P6" s="13"/>
      <c r="Q6" s="13"/>
      <c r="R6" s="13"/>
      <c r="T6" s="381" t="s">
        <v>2</v>
      </c>
      <c r="U6" s="382"/>
      <c r="V6" s="382"/>
      <c r="W6" s="382"/>
      <c r="X6" s="382"/>
      <c r="AA6" s="10"/>
      <c r="AB6" s="77"/>
      <c r="AC6" s="77"/>
      <c r="AD6" s="77"/>
      <c r="AE6" s="77"/>
      <c r="AF6" s="77"/>
    </row>
    <row r="7" spans="1:32" ht="18" customHeight="1" x14ac:dyDescent="0.15">
      <c r="E7" s="78"/>
      <c r="S7" s="79" t="s">
        <v>848</v>
      </c>
    </row>
    <row r="8" spans="1:32" ht="9.1999999999999993" customHeight="1" x14ac:dyDescent="0.15">
      <c r="E8" s="78"/>
      <c r="T8" s="22"/>
    </row>
    <row r="9" spans="1:32" ht="18" customHeight="1" x14ac:dyDescent="0.15">
      <c r="B9" s="80"/>
      <c r="C9" s="81"/>
      <c r="D9" s="395" t="str">
        <f>IF(X2="","",VLOOKUP(X2,参照!$A$2:$O$282,3,FALSE))</f>
        <v/>
      </c>
      <c r="E9" s="396"/>
      <c r="F9" s="396"/>
      <c r="G9" s="396"/>
      <c r="H9" s="396"/>
      <c r="I9" s="396"/>
      <c r="J9" s="397"/>
      <c r="K9" s="383" t="s">
        <v>959</v>
      </c>
      <c r="L9" s="384"/>
      <c r="M9" s="407"/>
      <c r="N9" s="408"/>
      <c r="O9" s="408"/>
      <c r="P9" s="408"/>
      <c r="Q9" s="408"/>
      <c r="R9" s="409"/>
      <c r="S9" s="385" t="s">
        <v>3</v>
      </c>
      <c r="T9" s="386"/>
      <c r="U9" s="386"/>
      <c r="V9" s="404"/>
      <c r="W9" s="405"/>
      <c r="X9" s="405"/>
      <c r="Y9" s="406"/>
      <c r="Z9" s="10"/>
      <c r="AA9" s="201"/>
    </row>
    <row r="10" spans="1:32" ht="18" customHeight="1" x14ac:dyDescent="0.15">
      <c r="B10" s="82" t="s">
        <v>4</v>
      </c>
      <c r="C10" s="202"/>
      <c r="D10" s="398"/>
      <c r="E10" s="399"/>
      <c r="F10" s="399"/>
      <c r="G10" s="399"/>
      <c r="H10" s="399"/>
      <c r="I10" s="399"/>
      <c r="J10" s="400"/>
      <c r="K10" s="387" t="s">
        <v>5</v>
      </c>
      <c r="L10" s="388"/>
      <c r="M10" s="410"/>
      <c r="N10" s="411"/>
      <c r="O10" s="411"/>
      <c r="P10" s="411"/>
      <c r="Q10" s="411"/>
      <c r="R10" s="412"/>
      <c r="S10" s="83" t="s">
        <v>747</v>
      </c>
      <c r="T10" s="84"/>
      <c r="U10" s="85"/>
      <c r="V10" s="86"/>
      <c r="W10" s="87"/>
      <c r="X10" s="418" t="s">
        <v>746</v>
      </c>
      <c r="Y10" s="419"/>
      <c r="Z10" s="10"/>
      <c r="AA10" s="88"/>
    </row>
    <row r="11" spans="1:32" ht="10.5" customHeight="1" x14ac:dyDescent="0.15">
      <c r="B11" s="89"/>
      <c r="C11" s="90"/>
      <c r="D11" s="401"/>
      <c r="E11" s="402"/>
      <c r="F11" s="402"/>
      <c r="G11" s="402"/>
      <c r="H11" s="402"/>
      <c r="I11" s="402"/>
      <c r="J11" s="403"/>
      <c r="K11" s="91"/>
      <c r="L11" s="92"/>
      <c r="M11" s="413"/>
      <c r="N11" s="414"/>
      <c r="O11" s="414"/>
      <c r="P11" s="414"/>
      <c r="Q11" s="414"/>
      <c r="R11" s="415"/>
      <c r="S11" s="93" t="s">
        <v>748</v>
      </c>
      <c r="T11" s="84"/>
      <c r="U11" s="94"/>
      <c r="V11" s="95"/>
      <c r="W11" s="95"/>
      <c r="X11" s="418"/>
      <c r="Y11" s="419"/>
      <c r="Z11" s="10"/>
      <c r="AA11" s="96"/>
    </row>
    <row r="12" spans="1:32" ht="21" customHeight="1" x14ac:dyDescent="0.15">
      <c r="B12" s="350" t="s">
        <v>6</v>
      </c>
      <c r="C12" s="351"/>
      <c r="D12" s="389" t="str">
        <f>IF(X2="","",VLOOKUP(X2,参照!$A$2:$O$282,4,FALSE))</f>
        <v/>
      </c>
      <c r="E12" s="390"/>
      <c r="F12" s="391"/>
      <c r="G12" s="354" t="s">
        <v>7</v>
      </c>
      <c r="H12" s="355"/>
      <c r="I12" s="355"/>
      <c r="J12" s="356"/>
      <c r="K12" s="357" t="s">
        <v>8</v>
      </c>
      <c r="L12" s="357"/>
      <c r="M12" s="357"/>
      <c r="N12" s="359" t="s">
        <v>9</v>
      </c>
      <c r="O12" s="342"/>
      <c r="P12" s="342"/>
      <c r="Q12" s="342"/>
      <c r="R12" s="342"/>
      <c r="S12" s="342"/>
      <c r="T12" s="359" t="s">
        <v>10</v>
      </c>
      <c r="U12" s="342"/>
      <c r="V12" s="342"/>
      <c r="W12" s="342"/>
      <c r="X12" s="343"/>
      <c r="Y12" s="343"/>
      <c r="Z12" s="97"/>
      <c r="AA12" s="88"/>
    </row>
    <row r="13" spans="1:32" ht="21" customHeight="1" x14ac:dyDescent="0.15">
      <c r="B13" s="352"/>
      <c r="C13" s="353"/>
      <c r="D13" s="392"/>
      <c r="E13" s="393"/>
      <c r="F13" s="394"/>
      <c r="G13" s="404"/>
      <c r="H13" s="405"/>
      <c r="I13" s="405"/>
      <c r="J13" s="406"/>
      <c r="K13" s="358"/>
      <c r="L13" s="358"/>
      <c r="M13" s="358"/>
      <c r="N13" s="360"/>
      <c r="O13" s="344"/>
      <c r="P13" s="344"/>
      <c r="Q13" s="344"/>
      <c r="R13" s="344"/>
      <c r="S13" s="344"/>
      <c r="T13" s="360"/>
      <c r="U13" s="344"/>
      <c r="V13" s="344"/>
      <c r="W13" s="344"/>
      <c r="X13" s="344"/>
      <c r="Y13" s="344"/>
      <c r="Z13" s="97"/>
      <c r="AA13" s="88"/>
    </row>
    <row r="14" spans="1:32" ht="31.9" customHeight="1" x14ac:dyDescent="0.2">
      <c r="A14" s="98" t="s">
        <v>895</v>
      </c>
      <c r="C14" s="23"/>
      <c r="D14" s="23"/>
      <c r="W14" s="99"/>
      <c r="X14" s="99"/>
      <c r="Y14" s="99"/>
      <c r="Z14" s="99"/>
      <c r="AA14" s="99"/>
    </row>
    <row r="15" spans="1:32" ht="24" customHeight="1" x14ac:dyDescent="0.2">
      <c r="A15" s="98"/>
      <c r="B15" s="100" t="s">
        <v>897</v>
      </c>
      <c r="C15" s="23"/>
      <c r="D15" s="23"/>
      <c r="E15" s="101"/>
      <c r="W15" s="99"/>
      <c r="X15" s="99"/>
      <c r="Y15" s="99"/>
      <c r="Z15" s="99"/>
      <c r="AA15" s="99"/>
    </row>
    <row r="16" spans="1:32" ht="6" customHeight="1" thickBot="1" x14ac:dyDescent="0.2"/>
    <row r="17" spans="2:36" s="24" customFormat="1" ht="27.2" hidden="1" customHeight="1" thickBot="1" x14ac:dyDescent="0.2">
      <c r="E17" s="24">
        <f>X2</f>
        <v>0</v>
      </c>
      <c r="F17" s="24" t="e">
        <f>VLOOKUP(E17,参照!$A$2:$O$282,6,FALSE)</f>
        <v>#N/A</v>
      </c>
      <c r="H17" s="24" t="e">
        <f>VLOOKUP(E17,参照!$A$2:$O$282,7,FALSE)</f>
        <v>#N/A</v>
      </c>
      <c r="J17" s="24" t="e">
        <f>VLOOKUP(E17,参照!$A$2:$O$282,8,FALSE)</f>
        <v>#N/A</v>
      </c>
      <c r="L17" s="24" t="e">
        <f>VLOOKUP(E17,参照!$A$2:$O$282,9,FALSE)</f>
        <v>#N/A</v>
      </c>
      <c r="N17" s="24" t="e">
        <f>VLOOKUP(E17,参照!$A$2:$O$282,10,FALSE)</f>
        <v>#N/A</v>
      </c>
      <c r="P17" s="24" t="e">
        <f>VLOOKUP(E17,参照!$A$2:$O$282,11,FALSE)</f>
        <v>#N/A</v>
      </c>
      <c r="R17" s="24" t="e">
        <f>VLOOKUP(E17,参照!$A$2:$O$282,12,FALSE)</f>
        <v>#N/A</v>
      </c>
      <c r="T17" s="24" t="e">
        <f>VLOOKUP(E17,参照!$A$2:$O$282,13,FALSE)</f>
        <v>#N/A</v>
      </c>
      <c r="V17" s="24" t="e">
        <f>VLOOKUP(E17,参照!$A$2:$O$282,14,FALSE)</f>
        <v>#N/A</v>
      </c>
      <c r="X17" s="24" t="e">
        <f>VLOOKUP(E17,参照!$A$2:$O$282,15,FALSE)</f>
        <v>#N/A</v>
      </c>
    </row>
    <row r="18" spans="2:36" ht="27.2" customHeight="1" x14ac:dyDescent="0.15">
      <c r="B18" s="345" t="s">
        <v>11</v>
      </c>
      <c r="C18" s="346"/>
      <c r="D18" s="346"/>
      <c r="E18" s="347"/>
      <c r="F18" s="348" t="s">
        <v>12</v>
      </c>
      <c r="G18" s="349"/>
      <c r="H18" s="348" t="s">
        <v>13</v>
      </c>
      <c r="I18" s="349"/>
      <c r="J18" s="348" t="s">
        <v>14</v>
      </c>
      <c r="K18" s="349"/>
      <c r="L18" s="348" t="s">
        <v>15</v>
      </c>
      <c r="M18" s="349"/>
      <c r="N18" s="348" t="s">
        <v>16</v>
      </c>
      <c r="O18" s="349"/>
      <c r="P18" s="348" t="s">
        <v>17</v>
      </c>
      <c r="Q18" s="349"/>
      <c r="R18" s="348" t="s">
        <v>18</v>
      </c>
      <c r="S18" s="349"/>
      <c r="T18" s="348" t="s">
        <v>19</v>
      </c>
      <c r="U18" s="349"/>
      <c r="V18" s="348" t="s">
        <v>20</v>
      </c>
      <c r="W18" s="349"/>
      <c r="X18" s="348" t="s">
        <v>21</v>
      </c>
      <c r="Y18" s="361"/>
      <c r="Z18" s="200"/>
      <c r="AA18" s="102"/>
      <c r="AB18" s="103"/>
      <c r="AJ18" s="104"/>
    </row>
    <row r="19" spans="2:36" ht="120" customHeight="1" x14ac:dyDescent="0.15">
      <c r="B19" s="362" t="s">
        <v>896</v>
      </c>
      <c r="C19" s="363"/>
      <c r="D19" s="363"/>
      <c r="E19" s="364"/>
      <c r="F19" s="371"/>
      <c r="G19" s="372"/>
      <c r="H19" s="328"/>
      <c r="I19" s="329"/>
      <c r="J19" s="328"/>
      <c r="K19" s="329"/>
      <c r="L19" s="328"/>
      <c r="M19" s="329"/>
      <c r="N19" s="328"/>
      <c r="O19" s="329"/>
      <c r="P19" s="328"/>
      <c r="Q19" s="329"/>
      <c r="R19" s="328"/>
      <c r="S19" s="329"/>
      <c r="T19" s="328"/>
      <c r="U19" s="329"/>
      <c r="V19" s="328"/>
      <c r="W19" s="329"/>
      <c r="X19" s="328"/>
      <c r="Y19" s="330"/>
      <c r="Z19" s="200"/>
      <c r="AA19" s="102"/>
      <c r="AB19" s="103"/>
      <c r="AJ19" s="104"/>
    </row>
    <row r="20" spans="2:36" ht="33" customHeight="1" thickBot="1" x14ac:dyDescent="0.2">
      <c r="B20" s="365" t="s">
        <v>22</v>
      </c>
      <c r="C20" s="366"/>
      <c r="D20" s="366"/>
      <c r="E20" s="367"/>
      <c r="F20" s="331"/>
      <c r="G20" s="332"/>
      <c r="H20" s="331"/>
      <c r="I20" s="332"/>
      <c r="J20" s="331"/>
      <c r="K20" s="332"/>
      <c r="L20" s="331"/>
      <c r="M20" s="332"/>
      <c r="N20" s="331"/>
      <c r="O20" s="332"/>
      <c r="P20" s="331"/>
      <c r="Q20" s="332"/>
      <c r="R20" s="331"/>
      <c r="S20" s="332"/>
      <c r="T20" s="331"/>
      <c r="U20" s="332"/>
      <c r="V20" s="331"/>
      <c r="W20" s="332"/>
      <c r="X20" s="331"/>
      <c r="Y20" s="335"/>
      <c r="Z20" s="25"/>
      <c r="AA20" s="25"/>
      <c r="AB20" s="25"/>
    </row>
    <row r="21" spans="2:36" ht="5.45" customHeight="1" thickBot="1" x14ac:dyDescent="0.2">
      <c r="B21" s="26"/>
      <c r="C21" s="26"/>
      <c r="D21" s="26"/>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2:36" ht="33" customHeight="1" x14ac:dyDescent="0.15">
      <c r="B22" s="368" t="s">
        <v>23</v>
      </c>
      <c r="C22" s="369"/>
      <c r="D22" s="369"/>
      <c r="E22" s="370"/>
      <c r="F22" s="336"/>
      <c r="G22" s="337"/>
      <c r="H22" s="336"/>
      <c r="I22" s="337"/>
      <c r="J22" s="336"/>
      <c r="K22" s="337"/>
      <c r="L22" s="336"/>
      <c r="M22" s="337"/>
      <c r="N22" s="336"/>
      <c r="O22" s="337"/>
      <c r="P22" s="336"/>
      <c r="Q22" s="337"/>
      <c r="R22" s="336"/>
      <c r="S22" s="337"/>
      <c r="T22" s="336"/>
      <c r="U22" s="337"/>
      <c r="V22" s="336"/>
      <c r="W22" s="337"/>
      <c r="X22" s="336"/>
      <c r="Y22" s="338"/>
      <c r="Z22" s="25"/>
      <c r="AA22" s="10"/>
      <c r="AB22" s="25"/>
    </row>
    <row r="23" spans="2:36" ht="33" customHeight="1" thickBot="1" x14ac:dyDescent="0.2">
      <c r="B23" s="339" t="s">
        <v>24</v>
      </c>
      <c r="C23" s="340"/>
      <c r="D23" s="340"/>
      <c r="E23" s="341"/>
      <c r="F23" s="331"/>
      <c r="G23" s="332"/>
      <c r="H23" s="331"/>
      <c r="I23" s="332"/>
      <c r="J23" s="331"/>
      <c r="K23" s="332"/>
      <c r="L23" s="331"/>
      <c r="M23" s="332"/>
      <c r="N23" s="331"/>
      <c r="O23" s="332"/>
      <c r="P23" s="331"/>
      <c r="Q23" s="332"/>
      <c r="R23" s="331"/>
      <c r="S23" s="332"/>
      <c r="T23" s="331"/>
      <c r="U23" s="332"/>
      <c r="V23" s="331"/>
      <c r="W23" s="332"/>
      <c r="X23" s="331"/>
      <c r="Y23" s="335"/>
      <c r="Z23" s="25"/>
      <c r="AA23" s="10"/>
      <c r="AB23" s="25"/>
    </row>
    <row r="24" spans="2:36" ht="9.1999999999999993" customHeight="1" x14ac:dyDescent="0.15">
      <c r="B24" s="105"/>
      <c r="C24" s="106"/>
      <c r="D24" s="106"/>
      <c r="E24" s="106"/>
      <c r="F24" s="107"/>
      <c r="G24" s="107"/>
      <c r="H24" s="107"/>
      <c r="I24" s="107"/>
      <c r="J24" s="107"/>
      <c r="K24" s="107"/>
      <c r="L24" s="107"/>
      <c r="M24" s="107"/>
      <c r="N24" s="107"/>
      <c r="O24" s="107"/>
      <c r="P24" s="107"/>
      <c r="Q24" s="107"/>
      <c r="R24" s="107"/>
      <c r="S24" s="107"/>
      <c r="T24" s="107"/>
      <c r="U24" s="107"/>
      <c r="V24" s="107"/>
      <c r="W24" s="107"/>
      <c r="X24" s="107"/>
      <c r="Y24" s="107"/>
      <c r="Z24" s="10"/>
      <c r="AA24" s="10"/>
      <c r="AB24" s="25"/>
    </row>
    <row r="25" spans="2:36" ht="36" customHeight="1" x14ac:dyDescent="0.15">
      <c r="B25" s="309" t="s">
        <v>25</v>
      </c>
      <c r="C25" s="206"/>
      <c r="D25" s="206"/>
      <c r="E25" s="108" t="s">
        <v>26</v>
      </c>
      <c r="F25" s="109" t="s">
        <v>27</v>
      </c>
      <c r="G25" s="110" t="s">
        <v>28</v>
      </c>
      <c r="H25" s="111" t="s">
        <v>27</v>
      </c>
      <c r="I25" s="112" t="s">
        <v>28</v>
      </c>
      <c r="J25" s="111" t="s">
        <v>27</v>
      </c>
      <c r="K25" s="112" t="s">
        <v>28</v>
      </c>
      <c r="L25" s="111" t="s">
        <v>27</v>
      </c>
      <c r="M25" s="112" t="s">
        <v>28</v>
      </c>
      <c r="N25" s="111" t="s">
        <v>27</v>
      </c>
      <c r="O25" s="112" t="s">
        <v>28</v>
      </c>
      <c r="P25" s="111" t="s">
        <v>27</v>
      </c>
      <c r="Q25" s="112" t="s">
        <v>28</v>
      </c>
      <c r="R25" s="111" t="s">
        <v>27</v>
      </c>
      <c r="S25" s="112" t="s">
        <v>28</v>
      </c>
      <c r="T25" s="111" t="s">
        <v>27</v>
      </c>
      <c r="U25" s="112" t="s">
        <v>28</v>
      </c>
      <c r="V25" s="111" t="s">
        <v>27</v>
      </c>
      <c r="W25" s="112" t="s">
        <v>28</v>
      </c>
      <c r="X25" s="111" t="s">
        <v>27</v>
      </c>
      <c r="Y25" s="113" t="s">
        <v>28</v>
      </c>
      <c r="Z25" s="114"/>
      <c r="AA25" s="114"/>
      <c r="AB25" s="25"/>
    </row>
    <row r="26" spans="2:36" ht="33" customHeight="1" x14ac:dyDescent="0.15">
      <c r="B26" s="310"/>
      <c r="C26" s="312" t="s">
        <v>29</v>
      </c>
      <c r="D26" s="312"/>
      <c r="E26" s="313"/>
      <c r="F26" s="131"/>
      <c r="G26" s="132"/>
      <c r="H26" s="133"/>
      <c r="I26" s="248"/>
      <c r="J26" s="133"/>
      <c r="K26" s="248"/>
      <c r="L26" s="133"/>
      <c r="M26" s="248"/>
      <c r="N26" s="133"/>
      <c r="O26" s="248"/>
      <c r="P26" s="133"/>
      <c r="Q26" s="248"/>
      <c r="R26" s="133"/>
      <c r="S26" s="248"/>
      <c r="T26" s="133"/>
      <c r="U26" s="248"/>
      <c r="V26" s="133"/>
      <c r="W26" s="248"/>
      <c r="X26" s="133"/>
      <c r="Y26" s="250"/>
      <c r="Z26" s="10"/>
      <c r="AA26" s="10"/>
      <c r="AB26" s="25"/>
    </row>
    <row r="27" spans="2:36" ht="33" customHeight="1" thickBot="1" x14ac:dyDescent="0.2">
      <c r="B27" s="310"/>
      <c r="C27" s="314" t="s">
        <v>30</v>
      </c>
      <c r="D27" s="307"/>
      <c r="E27" s="315"/>
      <c r="F27" s="134"/>
      <c r="G27" s="249"/>
      <c r="H27" s="131"/>
      <c r="I27" s="135"/>
      <c r="J27" s="131"/>
      <c r="K27" s="135"/>
      <c r="L27" s="131"/>
      <c r="M27" s="135"/>
      <c r="N27" s="131"/>
      <c r="O27" s="135"/>
      <c r="P27" s="131"/>
      <c r="Q27" s="135"/>
      <c r="R27" s="131"/>
      <c r="S27" s="135"/>
      <c r="T27" s="131"/>
      <c r="U27" s="135"/>
      <c r="V27" s="131"/>
      <c r="W27" s="135"/>
      <c r="X27" s="131"/>
      <c r="Y27" s="136"/>
      <c r="Z27" s="10"/>
      <c r="AA27" s="115"/>
      <c r="AB27" s="25"/>
    </row>
    <row r="28" spans="2:36" ht="24" customHeight="1" x14ac:dyDescent="0.15">
      <c r="B28" s="310"/>
      <c r="C28" s="316" t="s">
        <v>31</v>
      </c>
      <c r="D28" s="319" t="s">
        <v>32</v>
      </c>
      <c r="E28" s="242" t="s">
        <v>33</v>
      </c>
      <c r="F28" s="137"/>
      <c r="G28" s="132"/>
      <c r="H28" s="138"/>
      <c r="I28" s="251"/>
      <c r="J28" s="138"/>
      <c r="K28" s="251"/>
      <c r="L28" s="138"/>
      <c r="M28" s="251"/>
      <c r="N28" s="138"/>
      <c r="O28" s="251"/>
      <c r="P28" s="138"/>
      <c r="Q28" s="251"/>
      <c r="R28" s="138"/>
      <c r="S28" s="251"/>
      <c r="T28" s="138"/>
      <c r="U28" s="251"/>
      <c r="V28" s="138"/>
      <c r="W28" s="251"/>
      <c r="X28" s="138"/>
      <c r="Y28" s="252"/>
      <c r="Z28" s="10"/>
      <c r="AA28" s="333"/>
      <c r="AB28" s="25"/>
    </row>
    <row r="29" spans="2:36" ht="24" customHeight="1" thickBot="1" x14ac:dyDescent="0.2">
      <c r="B29" s="310"/>
      <c r="C29" s="317"/>
      <c r="D29" s="320"/>
      <c r="E29" s="243" t="s">
        <v>34</v>
      </c>
      <c r="F29" s="134"/>
      <c r="G29" s="249"/>
      <c r="H29" s="134"/>
      <c r="I29" s="249"/>
      <c r="J29" s="134"/>
      <c r="K29" s="249"/>
      <c r="L29" s="134"/>
      <c r="M29" s="249"/>
      <c r="N29" s="134"/>
      <c r="O29" s="249"/>
      <c r="P29" s="134"/>
      <c r="Q29" s="249"/>
      <c r="R29" s="134"/>
      <c r="S29" s="249"/>
      <c r="T29" s="134"/>
      <c r="U29" s="249"/>
      <c r="V29" s="134"/>
      <c r="W29" s="249"/>
      <c r="X29" s="134"/>
      <c r="Y29" s="247"/>
      <c r="Z29" s="10"/>
      <c r="AA29" s="334"/>
    </row>
    <row r="30" spans="2:36" ht="24" customHeight="1" x14ac:dyDescent="0.15">
      <c r="B30" s="310"/>
      <c r="C30" s="317"/>
      <c r="D30" s="286" t="s">
        <v>35</v>
      </c>
      <c r="E30" s="244" t="s">
        <v>33</v>
      </c>
      <c r="F30" s="137"/>
      <c r="G30" s="132"/>
      <c r="H30" s="139"/>
      <c r="I30" s="140"/>
      <c r="J30" s="139"/>
      <c r="K30" s="140"/>
      <c r="L30" s="139"/>
      <c r="M30" s="140"/>
      <c r="N30" s="139"/>
      <c r="O30" s="140"/>
      <c r="P30" s="139"/>
      <c r="Q30" s="140"/>
      <c r="R30" s="139"/>
      <c r="S30" s="140"/>
      <c r="T30" s="139"/>
      <c r="U30" s="140"/>
      <c r="V30" s="139"/>
      <c r="W30" s="140"/>
      <c r="X30" s="139"/>
      <c r="Y30" s="141"/>
      <c r="Z30" s="10"/>
      <c r="AA30" s="334"/>
    </row>
    <row r="31" spans="2:36" ht="24" customHeight="1" thickBot="1" x14ac:dyDescent="0.2">
      <c r="B31" s="310"/>
      <c r="C31" s="317"/>
      <c r="D31" s="287"/>
      <c r="E31" s="245" t="s">
        <v>34</v>
      </c>
      <c r="F31" s="134"/>
      <c r="G31" s="249"/>
      <c r="H31" s="134"/>
      <c r="I31" s="135"/>
      <c r="J31" s="131"/>
      <c r="K31" s="218"/>
      <c r="L31" s="134"/>
      <c r="M31" s="249"/>
      <c r="N31" s="134"/>
      <c r="O31" s="249"/>
      <c r="P31" s="134"/>
      <c r="Q31" s="249"/>
      <c r="R31" s="134"/>
      <c r="S31" s="249"/>
      <c r="T31" s="134"/>
      <c r="U31" s="249"/>
      <c r="V31" s="134"/>
      <c r="W31" s="249"/>
      <c r="X31" s="134"/>
      <c r="Y31" s="247"/>
      <c r="Z31" s="10"/>
      <c r="AA31" s="334"/>
      <c r="AB31" s="25"/>
    </row>
    <row r="32" spans="2:36" ht="24" customHeight="1" x14ac:dyDescent="0.15">
      <c r="B32" s="310"/>
      <c r="C32" s="317"/>
      <c r="D32" s="288" t="s">
        <v>854</v>
      </c>
      <c r="E32" s="246" t="s">
        <v>33</v>
      </c>
      <c r="F32" s="137"/>
      <c r="G32" s="132"/>
      <c r="H32" s="139"/>
      <c r="I32" s="217"/>
      <c r="J32" s="138"/>
      <c r="K32" s="140"/>
      <c r="L32" s="139"/>
      <c r="M32" s="140"/>
      <c r="N32" s="139"/>
      <c r="O32" s="140"/>
      <c r="P32" s="139"/>
      <c r="Q32" s="140"/>
      <c r="R32" s="139"/>
      <c r="S32" s="140"/>
      <c r="T32" s="139"/>
      <c r="U32" s="140"/>
      <c r="V32" s="139"/>
      <c r="W32" s="140"/>
      <c r="X32" s="139"/>
      <c r="Y32" s="141"/>
      <c r="Z32" s="10"/>
      <c r="AA32" s="210"/>
    </row>
    <row r="33" spans="2:28" ht="24" customHeight="1" thickBot="1" x14ac:dyDescent="0.2">
      <c r="B33" s="310"/>
      <c r="C33" s="317"/>
      <c r="D33" s="289"/>
      <c r="E33" s="245" t="s">
        <v>34</v>
      </c>
      <c r="F33" s="134"/>
      <c r="G33" s="249"/>
      <c r="H33" s="131"/>
      <c r="I33" s="135"/>
      <c r="J33" s="131"/>
      <c r="K33" s="135"/>
      <c r="L33" s="131"/>
      <c r="M33" s="135"/>
      <c r="N33" s="131"/>
      <c r="O33" s="135"/>
      <c r="P33" s="131"/>
      <c r="Q33" s="135"/>
      <c r="R33" s="131"/>
      <c r="S33" s="135"/>
      <c r="T33" s="131"/>
      <c r="U33" s="135"/>
      <c r="V33" s="131"/>
      <c r="W33" s="135"/>
      <c r="X33" s="131"/>
      <c r="Y33" s="136"/>
      <c r="Z33" s="10"/>
      <c r="AA33" s="210"/>
      <c r="AB33" s="25"/>
    </row>
    <row r="34" spans="2:28" ht="24" customHeight="1" x14ac:dyDescent="0.15">
      <c r="B34" s="310"/>
      <c r="C34" s="317"/>
      <c r="D34" s="288" t="s">
        <v>36</v>
      </c>
      <c r="E34" s="242" t="s">
        <v>33</v>
      </c>
      <c r="F34" s="137"/>
      <c r="G34" s="132"/>
      <c r="H34" s="138"/>
      <c r="I34" s="251"/>
      <c r="J34" s="138"/>
      <c r="K34" s="251"/>
      <c r="L34" s="138"/>
      <c r="M34" s="251"/>
      <c r="N34" s="138"/>
      <c r="O34" s="251"/>
      <c r="P34" s="138"/>
      <c r="Q34" s="251"/>
      <c r="R34" s="138"/>
      <c r="S34" s="251"/>
      <c r="T34" s="138"/>
      <c r="U34" s="251"/>
      <c r="V34" s="138"/>
      <c r="W34" s="251"/>
      <c r="X34" s="138"/>
      <c r="Y34" s="252"/>
      <c r="Z34" s="290"/>
      <c r="AA34" s="291"/>
      <c r="AB34" s="25"/>
    </row>
    <row r="35" spans="2:28" ht="24" customHeight="1" thickBot="1" x14ac:dyDescent="0.2">
      <c r="B35" s="310"/>
      <c r="C35" s="317"/>
      <c r="D35" s="289"/>
      <c r="E35" s="243" t="s">
        <v>34</v>
      </c>
      <c r="F35" s="134"/>
      <c r="G35" s="249"/>
      <c r="H35" s="134"/>
      <c r="I35" s="249"/>
      <c r="J35" s="134"/>
      <c r="K35" s="249"/>
      <c r="L35" s="134"/>
      <c r="M35" s="249"/>
      <c r="N35" s="134"/>
      <c r="O35" s="249"/>
      <c r="P35" s="134"/>
      <c r="Q35" s="249"/>
      <c r="R35" s="134"/>
      <c r="S35" s="249"/>
      <c r="T35" s="134"/>
      <c r="U35" s="249"/>
      <c r="V35" s="134"/>
      <c r="W35" s="249"/>
      <c r="X35" s="134"/>
      <c r="Y35" s="247"/>
      <c r="Z35" s="292"/>
      <c r="AA35" s="293"/>
      <c r="AB35" s="25"/>
    </row>
    <row r="36" spans="2:28" ht="26.65" customHeight="1" x14ac:dyDescent="0.15">
      <c r="B36" s="310"/>
      <c r="C36" s="317"/>
      <c r="D36" s="321" t="s">
        <v>37</v>
      </c>
      <c r="E36" s="322"/>
      <c r="F36" s="142"/>
      <c r="G36" s="143"/>
      <c r="H36" s="138"/>
      <c r="I36" s="251"/>
      <c r="J36" s="138"/>
      <c r="K36" s="251"/>
      <c r="L36" s="138"/>
      <c r="M36" s="251"/>
      <c r="N36" s="138"/>
      <c r="O36" s="251"/>
      <c r="P36" s="138"/>
      <c r="Q36" s="251"/>
      <c r="R36" s="138"/>
      <c r="S36" s="251"/>
      <c r="T36" s="138"/>
      <c r="U36" s="251"/>
      <c r="V36" s="138"/>
      <c r="W36" s="251"/>
      <c r="X36" s="138"/>
      <c r="Y36" s="252"/>
      <c r="Z36" s="293"/>
      <c r="AA36" s="293"/>
      <c r="AB36" s="25"/>
    </row>
    <row r="37" spans="2:28" ht="26.65" customHeight="1" x14ac:dyDescent="0.15">
      <c r="B37" s="310"/>
      <c r="C37" s="317"/>
      <c r="D37" s="294" t="s">
        <v>741</v>
      </c>
      <c r="E37" s="295"/>
      <c r="F37" s="133"/>
      <c r="G37" s="248"/>
      <c r="H37" s="133"/>
      <c r="I37" s="248"/>
      <c r="J37" s="133"/>
      <c r="K37" s="248"/>
      <c r="L37" s="133"/>
      <c r="M37" s="248"/>
      <c r="N37" s="133"/>
      <c r="O37" s="248"/>
      <c r="P37" s="133"/>
      <c r="Q37" s="248"/>
      <c r="R37" s="133"/>
      <c r="S37" s="248"/>
      <c r="T37" s="133"/>
      <c r="U37" s="248"/>
      <c r="V37" s="133"/>
      <c r="W37" s="248"/>
      <c r="X37" s="133"/>
      <c r="Y37" s="250"/>
      <c r="Z37" s="10"/>
      <c r="AA37" s="10"/>
      <c r="AB37" s="25"/>
    </row>
    <row r="38" spans="2:28" ht="27.2" customHeight="1" x14ac:dyDescent="0.15">
      <c r="B38" s="310"/>
      <c r="C38" s="317"/>
      <c r="D38" s="294" t="s">
        <v>741</v>
      </c>
      <c r="E38" s="295"/>
      <c r="F38" s="137"/>
      <c r="G38" s="132"/>
      <c r="H38" s="139"/>
      <c r="I38" s="140"/>
      <c r="J38" s="139"/>
      <c r="K38" s="140"/>
      <c r="L38" s="139"/>
      <c r="M38" s="140"/>
      <c r="N38" s="139"/>
      <c r="O38" s="140"/>
      <c r="P38" s="139"/>
      <c r="Q38" s="140"/>
      <c r="R38" s="139"/>
      <c r="S38" s="140"/>
      <c r="T38" s="139"/>
      <c r="U38" s="140"/>
      <c r="V38" s="139"/>
      <c r="W38" s="140"/>
      <c r="X38" s="139"/>
      <c r="Y38" s="141"/>
      <c r="Z38" s="10"/>
      <c r="AA38" s="10"/>
      <c r="AB38" s="25"/>
    </row>
    <row r="39" spans="2:28" ht="27.2" customHeight="1" x14ac:dyDescent="0.15">
      <c r="B39" s="310"/>
      <c r="C39" s="317"/>
      <c r="D39" s="294" t="s">
        <v>741</v>
      </c>
      <c r="E39" s="295"/>
      <c r="F39" s="133"/>
      <c r="G39" s="248"/>
      <c r="H39" s="133"/>
      <c r="I39" s="248"/>
      <c r="J39" s="133"/>
      <c r="K39" s="248"/>
      <c r="L39" s="133"/>
      <c r="M39" s="248"/>
      <c r="N39" s="133"/>
      <c r="O39" s="248"/>
      <c r="P39" s="133"/>
      <c r="Q39" s="248"/>
      <c r="R39" s="133"/>
      <c r="S39" s="248"/>
      <c r="T39" s="133"/>
      <c r="U39" s="248"/>
      <c r="V39" s="133"/>
      <c r="W39" s="248"/>
      <c r="X39" s="133"/>
      <c r="Y39" s="250"/>
      <c r="Z39" s="10"/>
      <c r="AA39" s="10"/>
      <c r="AB39" s="25"/>
    </row>
    <row r="40" spans="2:28" ht="27.2" customHeight="1" thickBot="1" x14ac:dyDescent="0.2">
      <c r="B40" s="311"/>
      <c r="C40" s="318"/>
      <c r="D40" s="323" t="s">
        <v>741</v>
      </c>
      <c r="E40" s="324"/>
      <c r="F40" s="144"/>
      <c r="G40" s="145"/>
      <c r="H40" s="134"/>
      <c r="I40" s="249"/>
      <c r="J40" s="134"/>
      <c r="K40" s="249"/>
      <c r="L40" s="134"/>
      <c r="M40" s="249"/>
      <c r="N40" s="134"/>
      <c r="O40" s="249"/>
      <c r="P40" s="134"/>
      <c r="Q40" s="249"/>
      <c r="R40" s="134"/>
      <c r="S40" s="249"/>
      <c r="T40" s="134"/>
      <c r="U40" s="249"/>
      <c r="V40" s="134"/>
      <c r="W40" s="249"/>
      <c r="X40" s="134"/>
      <c r="Y40" s="247"/>
      <c r="Z40" s="10"/>
      <c r="AA40" s="10"/>
      <c r="AB40" s="25"/>
    </row>
    <row r="41" spans="2:28" ht="30.2" customHeight="1" x14ac:dyDescent="0.15">
      <c r="B41" s="116"/>
      <c r="C41" s="117"/>
      <c r="D41" s="325" t="s">
        <v>345</v>
      </c>
      <c r="E41" s="326"/>
      <c r="F41" s="327" t="str">
        <f>IF(SUM(F26:G40)&lt;&gt;F22,"(a)と内訳の計が不一致","")</f>
        <v/>
      </c>
      <c r="G41" s="327"/>
      <c r="H41" s="327" t="str">
        <f t="shared" ref="H41" si="0">IF(SUM(H26:I40)&lt;&gt;H22,"(a)と内訳の計が不一致","")</f>
        <v/>
      </c>
      <c r="I41" s="327"/>
      <c r="J41" s="327" t="str">
        <f t="shared" ref="J41" si="1">IF(SUM(J26:K40)&lt;&gt;J22,"(a)と内訳の計が不一致","")</f>
        <v/>
      </c>
      <c r="K41" s="327"/>
      <c r="L41" s="327" t="str">
        <f t="shared" ref="L41" si="2">IF(SUM(L26:M40)&lt;&gt;L22,"(a)と内訳の計が不一致","")</f>
        <v/>
      </c>
      <c r="M41" s="327"/>
      <c r="N41" s="327" t="str">
        <f t="shared" ref="N41" si="3">IF(SUM(N26:O40)&lt;&gt;N22,"(a)と内訳の計が不一致","")</f>
        <v/>
      </c>
      <c r="O41" s="327"/>
      <c r="P41" s="327" t="str">
        <f t="shared" ref="P41" si="4">IF(SUM(P26:Q40)&lt;&gt;P22,"(a)と内訳の計が不一致","")</f>
        <v/>
      </c>
      <c r="Q41" s="327"/>
      <c r="R41" s="327" t="str">
        <f t="shared" ref="R41" si="5">IF(SUM(R26:S40)&lt;&gt;R22,"(a)と内訳の計が不一致","")</f>
        <v/>
      </c>
      <c r="S41" s="327"/>
      <c r="T41" s="327" t="str">
        <f t="shared" ref="T41" si="6">IF(SUM(T26:U40)&lt;&gt;T22,"(a)と内訳の計が不一致","")</f>
        <v/>
      </c>
      <c r="U41" s="327"/>
      <c r="V41" s="327" t="str">
        <f t="shared" ref="V41" si="7">IF(SUM(V26:W40)&lt;&gt;V22,"(a)と内訳の計が不一致","")</f>
        <v/>
      </c>
      <c r="W41" s="327"/>
      <c r="X41" s="327" t="str">
        <f t="shared" ref="X41" si="8">IF(SUM(X26:Y40)&lt;&gt;X22,"(a)と内訳の計が不一致","")</f>
        <v/>
      </c>
      <c r="Y41" s="327"/>
      <c r="Z41" s="10"/>
      <c r="AA41" s="10"/>
      <c r="AB41" s="25"/>
    </row>
    <row r="42" spans="2:28" ht="6" customHeight="1" thickBot="1" x14ac:dyDescent="0.2">
      <c r="B42" s="118"/>
      <c r="C42" s="118"/>
      <c r="D42" s="119"/>
      <c r="E42" s="120"/>
      <c r="F42" s="119"/>
      <c r="G42" s="119"/>
      <c r="H42" s="119"/>
      <c r="I42" s="119"/>
      <c r="J42" s="119"/>
      <c r="K42" s="119"/>
      <c r="L42" s="119"/>
      <c r="M42" s="119"/>
      <c r="N42" s="119"/>
      <c r="O42" s="119"/>
      <c r="P42" s="119"/>
      <c r="Q42" s="119"/>
      <c r="R42" s="119"/>
      <c r="S42" s="119"/>
      <c r="T42" s="119"/>
      <c r="U42" s="119"/>
      <c r="V42" s="119"/>
      <c r="W42" s="119"/>
      <c r="X42" s="119"/>
      <c r="Y42" s="119"/>
      <c r="Z42" s="10"/>
      <c r="AA42" s="10"/>
      <c r="AB42" s="25"/>
    </row>
    <row r="43" spans="2:28" ht="33" customHeight="1" x14ac:dyDescent="0.15">
      <c r="B43" s="296" t="s">
        <v>38</v>
      </c>
      <c r="C43" s="298" t="s">
        <v>39</v>
      </c>
      <c r="D43" s="300" t="s">
        <v>40</v>
      </c>
      <c r="E43" s="301"/>
      <c r="F43" s="420"/>
      <c r="G43" s="421"/>
      <c r="H43" s="420"/>
      <c r="I43" s="421"/>
      <c r="J43" s="420"/>
      <c r="K43" s="421"/>
      <c r="L43" s="420"/>
      <c r="M43" s="421"/>
      <c r="N43" s="420"/>
      <c r="O43" s="421"/>
      <c r="P43" s="420"/>
      <c r="Q43" s="421"/>
      <c r="R43" s="420"/>
      <c r="S43" s="421"/>
      <c r="T43" s="420"/>
      <c r="U43" s="421"/>
      <c r="V43" s="420"/>
      <c r="W43" s="421"/>
      <c r="X43" s="420"/>
      <c r="Y43" s="422"/>
      <c r="Z43" s="10"/>
      <c r="AA43" s="10"/>
      <c r="AB43" s="10"/>
    </row>
    <row r="44" spans="2:28" ht="33" customHeight="1" x14ac:dyDescent="0.15">
      <c r="B44" s="297"/>
      <c r="C44" s="298"/>
      <c r="D44" s="302" t="s">
        <v>41</v>
      </c>
      <c r="E44" s="303"/>
      <c r="F44" s="279"/>
      <c r="G44" s="280"/>
      <c r="H44" s="279"/>
      <c r="I44" s="280"/>
      <c r="J44" s="279"/>
      <c r="K44" s="280"/>
      <c r="L44" s="279"/>
      <c r="M44" s="280"/>
      <c r="N44" s="279"/>
      <c r="O44" s="280"/>
      <c r="P44" s="279"/>
      <c r="Q44" s="280"/>
      <c r="R44" s="279"/>
      <c r="S44" s="280"/>
      <c r="T44" s="279"/>
      <c r="U44" s="280"/>
      <c r="V44" s="279"/>
      <c r="W44" s="280"/>
      <c r="X44" s="279"/>
      <c r="Y44" s="283"/>
      <c r="Z44" s="10"/>
      <c r="AA44" s="10"/>
      <c r="AB44" s="10"/>
    </row>
    <row r="45" spans="2:28" ht="33" customHeight="1" x14ac:dyDescent="0.15">
      <c r="B45" s="297"/>
      <c r="C45" s="299"/>
      <c r="D45" s="304" t="s">
        <v>42</v>
      </c>
      <c r="E45" s="305"/>
      <c r="F45" s="279"/>
      <c r="G45" s="280"/>
      <c r="H45" s="279"/>
      <c r="I45" s="280"/>
      <c r="J45" s="279"/>
      <c r="K45" s="280"/>
      <c r="L45" s="279"/>
      <c r="M45" s="280"/>
      <c r="N45" s="279"/>
      <c r="O45" s="280"/>
      <c r="P45" s="279"/>
      <c r="Q45" s="280"/>
      <c r="R45" s="279"/>
      <c r="S45" s="280"/>
      <c r="T45" s="279"/>
      <c r="U45" s="280"/>
      <c r="V45" s="279"/>
      <c r="W45" s="280"/>
      <c r="X45" s="279"/>
      <c r="Y45" s="283"/>
      <c r="Z45" s="10"/>
      <c r="AA45" s="10"/>
      <c r="AB45" s="10"/>
    </row>
    <row r="46" spans="2:28" ht="33" customHeight="1" thickBot="1" x14ac:dyDescent="0.2">
      <c r="B46" s="297"/>
      <c r="C46" s="306" t="s">
        <v>43</v>
      </c>
      <c r="D46" s="307"/>
      <c r="E46" s="308"/>
      <c r="F46" s="275"/>
      <c r="G46" s="281"/>
      <c r="H46" s="275"/>
      <c r="I46" s="281"/>
      <c r="J46" s="275"/>
      <c r="K46" s="281"/>
      <c r="L46" s="275"/>
      <c r="M46" s="281"/>
      <c r="N46" s="275"/>
      <c r="O46" s="281"/>
      <c r="P46" s="275"/>
      <c r="Q46" s="281"/>
      <c r="R46" s="275"/>
      <c r="S46" s="281"/>
      <c r="T46" s="275"/>
      <c r="U46" s="281"/>
      <c r="V46" s="275"/>
      <c r="W46" s="281"/>
      <c r="X46" s="275"/>
      <c r="Y46" s="276"/>
      <c r="Z46" s="10"/>
      <c r="AA46" s="10"/>
      <c r="AB46" s="10"/>
    </row>
    <row r="47" spans="2:28" ht="33" customHeight="1" thickBot="1" x14ac:dyDescent="0.2">
      <c r="B47" s="121"/>
      <c r="C47" s="284" t="s">
        <v>44</v>
      </c>
      <c r="D47" s="284"/>
      <c r="E47" s="285"/>
      <c r="F47" s="277"/>
      <c r="G47" s="282"/>
      <c r="H47" s="277"/>
      <c r="I47" s="282"/>
      <c r="J47" s="277"/>
      <c r="K47" s="282"/>
      <c r="L47" s="277"/>
      <c r="M47" s="282"/>
      <c r="N47" s="277"/>
      <c r="O47" s="282"/>
      <c r="P47" s="277"/>
      <c r="Q47" s="282"/>
      <c r="R47" s="277"/>
      <c r="S47" s="282"/>
      <c r="T47" s="277"/>
      <c r="U47" s="282"/>
      <c r="V47" s="277"/>
      <c r="W47" s="282"/>
      <c r="X47" s="277"/>
      <c r="Y47" s="278"/>
      <c r="Z47" s="10"/>
      <c r="AA47" s="10"/>
      <c r="AB47" s="10"/>
    </row>
    <row r="48" spans="2:28" ht="36" customHeight="1" thickBot="1" x14ac:dyDescent="0.2">
      <c r="B48" s="122"/>
      <c r="C48" s="123"/>
      <c r="D48" s="123"/>
      <c r="E48" s="124" t="s">
        <v>45</v>
      </c>
      <c r="F48" s="423">
        <f>SUM(F43:G47)</f>
        <v>0</v>
      </c>
      <c r="G48" s="424"/>
      <c r="H48" s="423">
        <f t="shared" ref="H48" si="9">SUM(H43:I47)</f>
        <v>0</v>
      </c>
      <c r="I48" s="424"/>
      <c r="J48" s="423">
        <f t="shared" ref="J48" si="10">SUM(J43:K47)</f>
        <v>0</v>
      </c>
      <c r="K48" s="424"/>
      <c r="L48" s="423">
        <f t="shared" ref="L48" si="11">SUM(L43:M47)</f>
        <v>0</v>
      </c>
      <c r="M48" s="424"/>
      <c r="N48" s="423">
        <f t="shared" ref="N48" si="12">SUM(N43:O47)</f>
        <v>0</v>
      </c>
      <c r="O48" s="424"/>
      <c r="P48" s="423">
        <f t="shared" ref="P48" si="13">SUM(P43:Q47)</f>
        <v>0</v>
      </c>
      <c r="Q48" s="424"/>
      <c r="R48" s="423">
        <f t="shared" ref="R48" si="14">SUM(R43:S47)</f>
        <v>0</v>
      </c>
      <c r="S48" s="424"/>
      <c r="T48" s="423">
        <f t="shared" ref="T48" si="15">SUM(T43:U47)</f>
        <v>0</v>
      </c>
      <c r="U48" s="424"/>
      <c r="V48" s="423">
        <f t="shared" ref="V48" si="16">SUM(V43:W47)</f>
        <v>0</v>
      </c>
      <c r="W48" s="424"/>
      <c r="X48" s="423">
        <f t="shared" ref="X48" si="17">SUM(X43:Y47)</f>
        <v>0</v>
      </c>
      <c r="Y48" s="425"/>
      <c r="Z48" s="25"/>
      <c r="AA48" s="10"/>
      <c r="AB48" s="25"/>
    </row>
    <row r="49" spans="2:28" ht="6" customHeight="1" thickBot="1" x14ac:dyDescent="0.2">
      <c r="G49" s="10"/>
      <c r="H49" s="10"/>
      <c r="K49" s="10"/>
      <c r="L49" s="10"/>
      <c r="O49" s="10"/>
      <c r="P49" s="10"/>
      <c r="S49" s="10"/>
      <c r="T49" s="10"/>
      <c r="X49" s="10"/>
      <c r="AA49" s="10"/>
      <c r="AB49" s="10"/>
    </row>
    <row r="50" spans="2:28" ht="36" customHeight="1" thickBot="1" x14ac:dyDescent="0.2">
      <c r="B50" s="125" t="s">
        <v>46</v>
      </c>
      <c r="C50" s="126"/>
      <c r="D50" s="126"/>
      <c r="E50" s="127"/>
      <c r="F50" s="426">
        <f>F22+F48</f>
        <v>0</v>
      </c>
      <c r="G50" s="427"/>
      <c r="H50" s="426">
        <f t="shared" ref="H50" si="18">H22+H48</f>
        <v>0</v>
      </c>
      <c r="I50" s="427"/>
      <c r="J50" s="426">
        <f t="shared" ref="J50" si="19">J22+J48</f>
        <v>0</v>
      </c>
      <c r="K50" s="427"/>
      <c r="L50" s="426">
        <f t="shared" ref="L50" si="20">L22+L48</f>
        <v>0</v>
      </c>
      <c r="M50" s="427"/>
      <c r="N50" s="426">
        <f t="shared" ref="N50" si="21">N22+N48</f>
        <v>0</v>
      </c>
      <c r="O50" s="427"/>
      <c r="P50" s="426">
        <f t="shared" ref="P50" si="22">P22+P48</f>
        <v>0</v>
      </c>
      <c r="Q50" s="427"/>
      <c r="R50" s="426">
        <f t="shared" ref="R50" si="23">R22+R48</f>
        <v>0</v>
      </c>
      <c r="S50" s="427"/>
      <c r="T50" s="426">
        <f t="shared" ref="T50" si="24">T22+T48</f>
        <v>0</v>
      </c>
      <c r="U50" s="427"/>
      <c r="V50" s="426">
        <f t="shared" ref="V50" si="25">V22+V48</f>
        <v>0</v>
      </c>
      <c r="W50" s="427"/>
      <c r="X50" s="426">
        <f t="shared" ref="X50" si="26">X22+X48</f>
        <v>0</v>
      </c>
      <c r="Y50" s="428"/>
      <c r="Z50" s="25"/>
      <c r="AA50" s="25"/>
      <c r="AB50" s="25"/>
    </row>
    <row r="51" spans="2:28" ht="24" customHeight="1" x14ac:dyDescent="0.15">
      <c r="B51" s="128" t="s">
        <v>751</v>
      </c>
      <c r="C51" s="59" t="s">
        <v>754</v>
      </c>
      <c r="E51" s="28"/>
      <c r="F51" s="25"/>
      <c r="G51" s="25"/>
      <c r="H51" s="25"/>
      <c r="I51" s="25"/>
      <c r="J51" s="25"/>
      <c r="K51" s="25"/>
      <c r="L51" s="25"/>
      <c r="M51" s="25"/>
      <c r="N51" s="25"/>
      <c r="O51" s="25"/>
      <c r="P51" s="25"/>
      <c r="Q51" s="25"/>
      <c r="R51" s="25"/>
      <c r="S51" s="25"/>
      <c r="T51" s="25"/>
      <c r="U51" s="25"/>
      <c r="V51" s="25"/>
      <c r="W51" s="25"/>
      <c r="X51" s="25"/>
      <c r="Y51" s="25"/>
      <c r="Z51" s="25"/>
      <c r="AA51" s="25"/>
      <c r="AB51" s="25"/>
    </row>
    <row r="52" spans="2:28" ht="24" customHeight="1" x14ac:dyDescent="0.15">
      <c r="B52" s="129" t="s">
        <v>752</v>
      </c>
      <c r="C52" s="130" t="s">
        <v>753</v>
      </c>
    </row>
    <row r="53" spans="2:28" ht="15.95" customHeight="1" x14ac:dyDescent="0.15">
      <c r="C53" s="29"/>
    </row>
    <row r="55" spans="2:28" ht="15.95" customHeight="1" x14ac:dyDescent="0.15">
      <c r="C55" s="30"/>
    </row>
  </sheetData>
  <sheetProtection algorithmName="SHA-512" hashValue="lzGGj/Ysi5WO4EeA3C2nblCyMNH9tJ8Of5nnmww/qnBgy0wWYFByEb4+AK+y+pefVMWVxydcgVJbhug9lBQufw==" saltValue="HFNdffNeSJKyaw1uCKayhA==" spinCount="100000" sheet="1" objects="1" scenarios="1" selectLockedCells="1"/>
  <mergeCells count="180">
    <mergeCell ref="T48:U48"/>
    <mergeCell ref="V48:W48"/>
    <mergeCell ref="X48:Y48"/>
    <mergeCell ref="F50:G50"/>
    <mergeCell ref="H50:I50"/>
    <mergeCell ref="J50:K50"/>
    <mergeCell ref="L50:M50"/>
    <mergeCell ref="N50:O50"/>
    <mergeCell ref="P50:Q50"/>
    <mergeCell ref="R50:S50"/>
    <mergeCell ref="T50:U50"/>
    <mergeCell ref="V50:W50"/>
    <mergeCell ref="X50:Y50"/>
    <mergeCell ref="F48:G48"/>
    <mergeCell ref="H48:I48"/>
    <mergeCell ref="J48:K48"/>
    <mergeCell ref="L48:M48"/>
    <mergeCell ref="N48:O48"/>
    <mergeCell ref="P48:Q48"/>
    <mergeCell ref="R48:S48"/>
    <mergeCell ref="H23:I23"/>
    <mergeCell ref="J23:K23"/>
    <mergeCell ref="L23:M23"/>
    <mergeCell ref="N23:O23"/>
    <mergeCell ref="R43:S43"/>
    <mergeCell ref="T43:U43"/>
    <mergeCell ref="V43:W43"/>
    <mergeCell ref="X43:Y43"/>
    <mergeCell ref="F43:G43"/>
    <mergeCell ref="H43:I43"/>
    <mergeCell ref="J43:K43"/>
    <mergeCell ref="L43:M43"/>
    <mergeCell ref="N43:O43"/>
    <mergeCell ref="P43:Q43"/>
    <mergeCell ref="J41:K41"/>
    <mergeCell ref="L41:M41"/>
    <mergeCell ref="N41:O41"/>
    <mergeCell ref="P41:Q41"/>
    <mergeCell ref="R41:S41"/>
    <mergeCell ref="T41:U41"/>
    <mergeCell ref="V41:W41"/>
    <mergeCell ref="X41:Y41"/>
    <mergeCell ref="F23:G23"/>
    <mergeCell ref="J20:K20"/>
    <mergeCell ref="L20:M20"/>
    <mergeCell ref="N20:O20"/>
    <mergeCell ref="P20:Q20"/>
    <mergeCell ref="P23:Q23"/>
    <mergeCell ref="R23:S23"/>
    <mergeCell ref="T23:U23"/>
    <mergeCell ref="V23:W23"/>
    <mergeCell ref="X23:Y23"/>
    <mergeCell ref="T12:T13"/>
    <mergeCell ref="B2:D3"/>
    <mergeCell ref="T5:X5"/>
    <mergeCell ref="T6:X6"/>
    <mergeCell ref="K9:L9"/>
    <mergeCell ref="S9:U9"/>
    <mergeCell ref="K10:L10"/>
    <mergeCell ref="D12:F13"/>
    <mergeCell ref="D9:J11"/>
    <mergeCell ref="G13:J13"/>
    <mergeCell ref="V9:Y9"/>
    <mergeCell ref="M9:R11"/>
    <mergeCell ref="X2:Y2"/>
    <mergeCell ref="X10:X11"/>
    <mergeCell ref="Y10:Y11"/>
    <mergeCell ref="B23:E23"/>
    <mergeCell ref="U12:Y13"/>
    <mergeCell ref="B18:E18"/>
    <mergeCell ref="F18:G18"/>
    <mergeCell ref="H18:I18"/>
    <mergeCell ref="J18:K18"/>
    <mergeCell ref="L18:M18"/>
    <mergeCell ref="N18:O18"/>
    <mergeCell ref="P18:Q18"/>
    <mergeCell ref="R18:S18"/>
    <mergeCell ref="T18:U18"/>
    <mergeCell ref="B12:C13"/>
    <mergeCell ref="G12:J12"/>
    <mergeCell ref="K12:M13"/>
    <mergeCell ref="N12:N13"/>
    <mergeCell ref="O12:S13"/>
    <mergeCell ref="V18:W18"/>
    <mergeCell ref="X18:Y18"/>
    <mergeCell ref="B19:E19"/>
    <mergeCell ref="B20:E20"/>
    <mergeCell ref="B22:E22"/>
    <mergeCell ref="F19:G19"/>
    <mergeCell ref="H19:I19"/>
    <mergeCell ref="J19:K19"/>
    <mergeCell ref="L19:M19"/>
    <mergeCell ref="N19:O19"/>
    <mergeCell ref="P19:Q19"/>
    <mergeCell ref="R19:S19"/>
    <mergeCell ref="T19:U19"/>
    <mergeCell ref="V19:W19"/>
    <mergeCell ref="X19:Y19"/>
    <mergeCell ref="F20:G20"/>
    <mergeCell ref="AA28:AA31"/>
    <mergeCell ref="R20:S20"/>
    <mergeCell ref="T20:U20"/>
    <mergeCell ref="V20:W20"/>
    <mergeCell ref="X20:Y20"/>
    <mergeCell ref="F22:G22"/>
    <mergeCell ref="H22:I22"/>
    <mergeCell ref="J22:K22"/>
    <mergeCell ref="L22:M22"/>
    <mergeCell ref="N22:O22"/>
    <mergeCell ref="P22:Q22"/>
    <mergeCell ref="R22:S22"/>
    <mergeCell ref="T22:U22"/>
    <mergeCell ref="V22:W22"/>
    <mergeCell ref="X22:Y22"/>
    <mergeCell ref="H20:I20"/>
    <mergeCell ref="Z34:AA34"/>
    <mergeCell ref="Z35:AA36"/>
    <mergeCell ref="D38:E38"/>
    <mergeCell ref="B43:B46"/>
    <mergeCell ref="C43:C45"/>
    <mergeCell ref="D43:E43"/>
    <mergeCell ref="D44:E44"/>
    <mergeCell ref="D45:E45"/>
    <mergeCell ref="C46:E46"/>
    <mergeCell ref="B25:B40"/>
    <mergeCell ref="C26:E26"/>
    <mergeCell ref="C27:E27"/>
    <mergeCell ref="C28:C40"/>
    <mergeCell ref="D28:D29"/>
    <mergeCell ref="D36:E36"/>
    <mergeCell ref="D37:E37"/>
    <mergeCell ref="D39:E39"/>
    <mergeCell ref="D40:E40"/>
    <mergeCell ref="D41:E41"/>
    <mergeCell ref="F41:G41"/>
    <mergeCell ref="H41:I41"/>
    <mergeCell ref="F44:G44"/>
    <mergeCell ref="F45:G45"/>
    <mergeCell ref="F46:G46"/>
    <mergeCell ref="D30:D31"/>
    <mergeCell ref="D34:D35"/>
    <mergeCell ref="F47:G47"/>
    <mergeCell ref="H44:I44"/>
    <mergeCell ref="H45:I45"/>
    <mergeCell ref="H46:I46"/>
    <mergeCell ref="H47:I47"/>
    <mergeCell ref="N44:O44"/>
    <mergeCell ref="N45:O45"/>
    <mergeCell ref="N46:O46"/>
    <mergeCell ref="N47:O47"/>
    <mergeCell ref="D32:D33"/>
    <mergeCell ref="P44:Q44"/>
    <mergeCell ref="P45:Q45"/>
    <mergeCell ref="P46:Q46"/>
    <mergeCell ref="P47:Q47"/>
    <mergeCell ref="J44:K44"/>
    <mergeCell ref="J45:K45"/>
    <mergeCell ref="C47:E47"/>
    <mergeCell ref="J46:K46"/>
    <mergeCell ref="J47:K47"/>
    <mergeCell ref="L44:M44"/>
    <mergeCell ref="L45:M45"/>
    <mergeCell ref="L46:M46"/>
    <mergeCell ref="L47:M47"/>
    <mergeCell ref="X46:Y46"/>
    <mergeCell ref="X47:Y47"/>
    <mergeCell ref="R44:S44"/>
    <mergeCell ref="R45:S45"/>
    <mergeCell ref="R46:S46"/>
    <mergeCell ref="R47:S47"/>
    <mergeCell ref="T44:U44"/>
    <mergeCell ref="T45:U45"/>
    <mergeCell ref="T46:U46"/>
    <mergeCell ref="T47:U47"/>
    <mergeCell ref="V44:W44"/>
    <mergeCell ref="V45:W45"/>
    <mergeCell ref="V46:W46"/>
    <mergeCell ref="V47:W47"/>
    <mergeCell ref="X44:Y44"/>
    <mergeCell ref="X45:Y45"/>
  </mergeCells>
  <phoneticPr fontId="9"/>
  <conditionalFormatting sqref="F19">
    <cfRule type="expression" dxfId="171" priority="239">
      <formula>$F$17=0</formula>
    </cfRule>
  </conditionalFormatting>
  <conditionalFormatting sqref="F20">
    <cfRule type="expression" dxfId="170" priority="236">
      <formula>$F$17=0</formula>
    </cfRule>
  </conditionalFormatting>
  <conditionalFormatting sqref="F22">
    <cfRule type="expression" dxfId="169" priority="235">
      <formula>$F$17=0</formula>
    </cfRule>
  </conditionalFormatting>
  <conditionalFormatting sqref="F23">
    <cfRule type="expression" dxfId="168" priority="234">
      <formula>$F$17=0</formula>
    </cfRule>
  </conditionalFormatting>
  <conditionalFormatting sqref="F26:G31 F34:G40">
    <cfRule type="expression" dxfId="167" priority="233">
      <formula>$F$17=0</formula>
    </cfRule>
  </conditionalFormatting>
  <conditionalFormatting sqref="F18">
    <cfRule type="expression" dxfId="166" priority="232">
      <formula>$F$17=0</formula>
    </cfRule>
  </conditionalFormatting>
  <conditionalFormatting sqref="F43:F47">
    <cfRule type="expression" dxfId="165" priority="231">
      <formula>$F$17=0</formula>
    </cfRule>
  </conditionalFormatting>
  <conditionalFormatting sqref="F48">
    <cfRule type="expression" dxfId="164" priority="230">
      <formula>$F$17=0</formula>
    </cfRule>
  </conditionalFormatting>
  <conditionalFormatting sqref="F50">
    <cfRule type="expression" dxfId="163" priority="228">
      <formula>$F$17=0</formula>
    </cfRule>
  </conditionalFormatting>
  <conditionalFormatting sqref="H19">
    <cfRule type="expression" dxfId="162" priority="227">
      <formula>$H$17=0</formula>
    </cfRule>
  </conditionalFormatting>
  <conditionalFormatting sqref="H20">
    <cfRule type="expression" dxfId="161" priority="224">
      <formula>$H$17=0</formula>
    </cfRule>
  </conditionalFormatting>
  <conditionalFormatting sqref="H23">
    <cfRule type="expression" dxfId="160" priority="222">
      <formula>$H$17=0</formula>
    </cfRule>
  </conditionalFormatting>
  <conditionalFormatting sqref="H22">
    <cfRule type="expression" dxfId="159" priority="220">
      <formula>$H$17=0</formula>
    </cfRule>
  </conditionalFormatting>
  <conditionalFormatting sqref="H18">
    <cfRule type="expression" dxfId="158" priority="219">
      <formula>$H$17=0</formula>
    </cfRule>
  </conditionalFormatting>
  <conditionalFormatting sqref="H26">
    <cfRule type="expression" dxfId="157" priority="218">
      <formula>$H$17=0</formula>
    </cfRule>
  </conditionalFormatting>
  <conditionalFormatting sqref="I26">
    <cfRule type="expression" dxfId="156" priority="217">
      <formula>$H$17=0</formula>
    </cfRule>
  </conditionalFormatting>
  <conditionalFormatting sqref="H27:H31 H34:H40">
    <cfRule type="expression" dxfId="155" priority="216">
      <formula>$H$17=0</formula>
    </cfRule>
  </conditionalFormatting>
  <conditionalFormatting sqref="I27:I31 I34:I40">
    <cfRule type="expression" dxfId="154" priority="215">
      <formula>$H$17=0</formula>
    </cfRule>
  </conditionalFormatting>
  <conditionalFormatting sqref="H43">
    <cfRule type="expression" dxfId="153" priority="214">
      <formula>$H$17=0</formula>
    </cfRule>
  </conditionalFormatting>
  <conditionalFormatting sqref="H44:H47">
    <cfRule type="expression" dxfId="152" priority="212">
      <formula>$H$17=0</formula>
    </cfRule>
  </conditionalFormatting>
  <conditionalFormatting sqref="H48">
    <cfRule type="expression" dxfId="151" priority="211">
      <formula>$H$17=0</formula>
    </cfRule>
  </conditionalFormatting>
  <conditionalFormatting sqref="H50">
    <cfRule type="expression" dxfId="150" priority="209">
      <formula>$H$17=0</formula>
    </cfRule>
  </conditionalFormatting>
  <conditionalFormatting sqref="J19 J22:J23">
    <cfRule type="expression" dxfId="149" priority="208">
      <formula>$J$17=0</formula>
    </cfRule>
  </conditionalFormatting>
  <conditionalFormatting sqref="J20">
    <cfRule type="expression" dxfId="148" priority="205">
      <formula>$J$17=0</formula>
    </cfRule>
  </conditionalFormatting>
  <conditionalFormatting sqref="J26">
    <cfRule type="expression" dxfId="147" priority="202">
      <formula>$J$17=0</formula>
    </cfRule>
  </conditionalFormatting>
  <conditionalFormatting sqref="K26">
    <cfRule type="expression" dxfId="146" priority="201">
      <formula>$J$17=0</formula>
    </cfRule>
  </conditionalFormatting>
  <conditionalFormatting sqref="J18">
    <cfRule type="expression" dxfId="145" priority="200">
      <formula>$J$17=0</formula>
    </cfRule>
  </conditionalFormatting>
  <conditionalFormatting sqref="J27:J31 J34:J40">
    <cfRule type="expression" dxfId="144" priority="199">
      <formula>$J$17=0</formula>
    </cfRule>
  </conditionalFormatting>
  <conditionalFormatting sqref="K27:K31 K34:K40">
    <cfRule type="expression" dxfId="143" priority="198">
      <formula>$J$17=0</formula>
    </cfRule>
  </conditionalFormatting>
  <conditionalFormatting sqref="J43">
    <cfRule type="expression" dxfId="142" priority="197">
      <formula>$J$17=0</formula>
    </cfRule>
  </conditionalFormatting>
  <conditionalFormatting sqref="J44:J47">
    <cfRule type="expression" dxfId="141" priority="195">
      <formula>$J$17=0</formula>
    </cfRule>
  </conditionalFormatting>
  <conditionalFormatting sqref="J48">
    <cfRule type="expression" dxfId="140" priority="194">
      <formula>$J$17=0</formula>
    </cfRule>
  </conditionalFormatting>
  <conditionalFormatting sqref="J50">
    <cfRule type="expression" dxfId="139" priority="192">
      <formula>$J$17=0</formula>
    </cfRule>
  </conditionalFormatting>
  <conditionalFormatting sqref="L19">
    <cfRule type="expression" dxfId="138" priority="190">
      <formula>$L$17=0</formula>
    </cfRule>
  </conditionalFormatting>
  <conditionalFormatting sqref="L20">
    <cfRule type="expression" dxfId="137" priority="187">
      <formula>$L$17=0</formula>
    </cfRule>
  </conditionalFormatting>
  <conditionalFormatting sqref="L22">
    <cfRule type="expression" dxfId="136" priority="185">
      <formula>$L$17=0</formula>
    </cfRule>
  </conditionalFormatting>
  <conditionalFormatting sqref="L23">
    <cfRule type="expression" dxfId="135" priority="183">
      <formula>$L$17=0</formula>
    </cfRule>
  </conditionalFormatting>
  <conditionalFormatting sqref="L18">
    <cfRule type="expression" dxfId="134" priority="182">
      <formula>$L$17=0</formula>
    </cfRule>
  </conditionalFormatting>
  <conditionalFormatting sqref="L26">
    <cfRule type="expression" dxfId="133" priority="180">
      <formula>$L$17=0</formula>
    </cfRule>
  </conditionalFormatting>
  <conditionalFormatting sqref="M26">
    <cfRule type="expression" dxfId="132" priority="179">
      <formula>$L$17=0</formula>
    </cfRule>
  </conditionalFormatting>
  <conditionalFormatting sqref="L27:L31 L34:L40">
    <cfRule type="expression" dxfId="131" priority="178">
      <formula>$L$17=0</formula>
    </cfRule>
  </conditionalFormatting>
  <conditionalFormatting sqref="M27:M31 M34:M40">
    <cfRule type="expression" dxfId="130" priority="177">
      <formula>$L$17=0</formula>
    </cfRule>
  </conditionalFormatting>
  <conditionalFormatting sqref="L43">
    <cfRule type="expression" dxfId="129" priority="176">
      <formula>$L$17=0</formula>
    </cfRule>
  </conditionalFormatting>
  <conditionalFormatting sqref="L44:L47">
    <cfRule type="expression" dxfId="128" priority="174">
      <formula>$L$17=0</formula>
    </cfRule>
  </conditionalFormatting>
  <conditionalFormatting sqref="L48">
    <cfRule type="expression" dxfId="127" priority="173">
      <formula>$L$17=0</formula>
    </cfRule>
  </conditionalFormatting>
  <conditionalFormatting sqref="L50">
    <cfRule type="expression" dxfId="126" priority="171">
      <formula>$L$17=0</formula>
    </cfRule>
  </conditionalFormatting>
  <conditionalFormatting sqref="N19">
    <cfRule type="expression" dxfId="125" priority="170">
      <formula>$N$17=0</formula>
    </cfRule>
  </conditionalFormatting>
  <conditionalFormatting sqref="N20">
    <cfRule type="expression" dxfId="124" priority="167">
      <formula>$N$17=0</formula>
    </cfRule>
  </conditionalFormatting>
  <conditionalFormatting sqref="N23">
    <cfRule type="expression" dxfId="123" priority="165">
      <formula>$N$17=0</formula>
    </cfRule>
  </conditionalFormatting>
  <conditionalFormatting sqref="N22">
    <cfRule type="expression" dxfId="122" priority="163">
      <formula>$N$17=0</formula>
    </cfRule>
  </conditionalFormatting>
  <conditionalFormatting sqref="N18">
    <cfRule type="expression" dxfId="121" priority="162">
      <formula>$N$17=0</formula>
    </cfRule>
  </conditionalFormatting>
  <conditionalFormatting sqref="N26">
    <cfRule type="expression" dxfId="120" priority="160">
      <formula>$N$17=0</formula>
    </cfRule>
  </conditionalFormatting>
  <conditionalFormatting sqref="O26">
    <cfRule type="expression" dxfId="119" priority="159">
      <formula>$N$17=0</formula>
    </cfRule>
  </conditionalFormatting>
  <conditionalFormatting sqref="N27:N31 N34:N40">
    <cfRule type="expression" dxfId="118" priority="158">
      <formula>$N$17=0</formula>
    </cfRule>
  </conditionalFormatting>
  <conditionalFormatting sqref="O27:O31 O34:O40">
    <cfRule type="expression" dxfId="117" priority="157">
      <formula>$N$17=0</formula>
    </cfRule>
  </conditionalFormatting>
  <conditionalFormatting sqref="N43">
    <cfRule type="expression" dxfId="116" priority="156">
      <formula>$N$17=0</formula>
    </cfRule>
  </conditionalFormatting>
  <conditionalFormatting sqref="N44:N47">
    <cfRule type="expression" dxfId="115" priority="154">
      <formula>$N$17=0</formula>
    </cfRule>
  </conditionalFormatting>
  <conditionalFormatting sqref="N48">
    <cfRule type="expression" dxfId="114" priority="153">
      <formula>$N$17=0</formula>
    </cfRule>
  </conditionalFormatting>
  <conditionalFormatting sqref="N50">
    <cfRule type="expression" dxfId="113" priority="151">
      <formula>$N$17=0</formula>
    </cfRule>
  </conditionalFormatting>
  <conditionalFormatting sqref="P19">
    <cfRule type="expression" dxfId="112" priority="150">
      <formula>$P$17=0</formula>
    </cfRule>
  </conditionalFormatting>
  <conditionalFormatting sqref="P20">
    <cfRule type="expression" dxfId="111" priority="147">
      <formula>$P$17=0</formula>
    </cfRule>
  </conditionalFormatting>
  <conditionalFormatting sqref="P23">
    <cfRule type="expression" dxfId="110" priority="145">
      <formula>$P$17=0</formula>
    </cfRule>
  </conditionalFormatting>
  <conditionalFormatting sqref="P22">
    <cfRule type="expression" dxfId="109" priority="143">
      <formula>$P$17=0</formula>
    </cfRule>
  </conditionalFormatting>
  <conditionalFormatting sqref="P18">
    <cfRule type="expression" dxfId="108" priority="142">
      <formula>$P$17=0</formula>
    </cfRule>
  </conditionalFormatting>
  <conditionalFormatting sqref="P26">
    <cfRule type="expression" dxfId="107" priority="140">
      <formula>$P$17=0</formula>
    </cfRule>
  </conditionalFormatting>
  <conditionalFormatting sqref="Q26">
    <cfRule type="expression" dxfId="106" priority="139">
      <formula>$P$17=0</formula>
    </cfRule>
  </conditionalFormatting>
  <conditionalFormatting sqref="P27:P31 P34:P40">
    <cfRule type="expression" dxfId="105" priority="138">
      <formula>$P$17=0</formula>
    </cfRule>
  </conditionalFormatting>
  <conditionalFormatting sqref="Q27:Q31 Q34:Q40">
    <cfRule type="expression" dxfId="104" priority="137">
      <formula>$P$17=0</formula>
    </cfRule>
  </conditionalFormatting>
  <conditionalFormatting sqref="P43">
    <cfRule type="expression" dxfId="103" priority="136">
      <formula>$P$17=0</formula>
    </cfRule>
  </conditionalFormatting>
  <conditionalFormatting sqref="P44:P47">
    <cfRule type="expression" dxfId="102" priority="134">
      <formula>$P$17=0</formula>
    </cfRule>
  </conditionalFormatting>
  <conditionalFormatting sqref="P48">
    <cfRule type="expression" dxfId="101" priority="133">
      <formula>$P$17=0</formula>
    </cfRule>
  </conditionalFormatting>
  <conditionalFormatting sqref="P50">
    <cfRule type="expression" dxfId="100" priority="131">
      <formula>$P$17=0</formula>
    </cfRule>
  </conditionalFormatting>
  <conditionalFormatting sqref="R19">
    <cfRule type="expression" dxfId="99" priority="130">
      <formula>$R$17=0</formula>
    </cfRule>
  </conditionalFormatting>
  <conditionalFormatting sqref="R20">
    <cfRule type="expression" dxfId="98" priority="127">
      <formula>$R$17=0</formula>
    </cfRule>
  </conditionalFormatting>
  <conditionalFormatting sqref="R23">
    <cfRule type="expression" dxfId="97" priority="125">
      <formula>$R$17=0</formula>
    </cfRule>
  </conditionalFormatting>
  <conditionalFormatting sqref="R22">
    <cfRule type="expression" dxfId="96" priority="123">
      <formula>$R$17=0</formula>
    </cfRule>
  </conditionalFormatting>
  <conditionalFormatting sqref="R18">
    <cfRule type="expression" dxfId="95" priority="122">
      <formula>$R$17=0</formula>
    </cfRule>
  </conditionalFormatting>
  <conditionalFormatting sqref="R26">
    <cfRule type="expression" dxfId="94" priority="120">
      <formula>$R$17=0</formula>
    </cfRule>
  </conditionalFormatting>
  <conditionalFormatting sqref="S26">
    <cfRule type="expression" dxfId="93" priority="119">
      <formula>$R$17=0</formula>
    </cfRule>
  </conditionalFormatting>
  <conditionalFormatting sqref="R27:R31 R34:R40">
    <cfRule type="expression" dxfId="92" priority="118">
      <formula>$R$17=0</formula>
    </cfRule>
  </conditionalFormatting>
  <conditionalFormatting sqref="S27:S31 S34:S40">
    <cfRule type="expression" dxfId="91" priority="117">
      <formula>$R$17=0</formula>
    </cfRule>
  </conditionalFormatting>
  <conditionalFormatting sqref="R43">
    <cfRule type="expression" dxfId="90" priority="116">
      <formula>$R$17=0</formula>
    </cfRule>
  </conditionalFormatting>
  <conditionalFormatting sqref="R44:R47">
    <cfRule type="expression" dxfId="89" priority="114">
      <formula>$R$17=0</formula>
    </cfRule>
  </conditionalFormatting>
  <conditionalFormatting sqref="R48">
    <cfRule type="expression" dxfId="88" priority="113">
      <formula>$R$17=0</formula>
    </cfRule>
  </conditionalFormatting>
  <conditionalFormatting sqref="R50">
    <cfRule type="expression" dxfId="87" priority="111">
      <formula>$R$17=0</formula>
    </cfRule>
  </conditionalFormatting>
  <conditionalFormatting sqref="F25:G25">
    <cfRule type="expression" dxfId="86" priority="110">
      <formula>$F$17=0</formula>
    </cfRule>
  </conditionalFormatting>
  <conditionalFormatting sqref="H25">
    <cfRule type="expression" dxfId="85" priority="109">
      <formula>$H$17=0</formula>
    </cfRule>
  </conditionalFormatting>
  <conditionalFormatting sqref="I25">
    <cfRule type="expression" dxfId="84" priority="108">
      <formula>$H$17=0</formula>
    </cfRule>
  </conditionalFormatting>
  <conditionalFormatting sqref="J25">
    <cfRule type="expression" dxfId="83" priority="107">
      <formula>$J$17=0</formula>
    </cfRule>
  </conditionalFormatting>
  <conditionalFormatting sqref="K25">
    <cfRule type="expression" dxfId="82" priority="106">
      <formula>$J$17=0</formula>
    </cfRule>
  </conditionalFormatting>
  <conditionalFormatting sqref="L25">
    <cfRule type="expression" dxfId="81" priority="105">
      <formula>$L$17=0</formula>
    </cfRule>
  </conditionalFormatting>
  <conditionalFormatting sqref="M25">
    <cfRule type="expression" dxfId="80" priority="104">
      <formula>$L$17=0</formula>
    </cfRule>
  </conditionalFormatting>
  <conditionalFormatting sqref="N25">
    <cfRule type="expression" dxfId="79" priority="103">
      <formula>$N$17=0</formula>
    </cfRule>
  </conditionalFormatting>
  <conditionalFormatting sqref="O25">
    <cfRule type="expression" dxfId="78" priority="102">
      <formula>$N$17=0</formula>
    </cfRule>
  </conditionalFormatting>
  <conditionalFormatting sqref="P25">
    <cfRule type="expression" dxfId="77" priority="101">
      <formula>$P$17=0</formula>
    </cfRule>
  </conditionalFormatting>
  <conditionalFormatting sqref="Q25">
    <cfRule type="expression" dxfId="76" priority="100">
      <formula>$P$17=0</formula>
    </cfRule>
  </conditionalFormatting>
  <conditionalFormatting sqref="R25">
    <cfRule type="expression" dxfId="75" priority="99">
      <formula>$R$17=0</formula>
    </cfRule>
  </conditionalFormatting>
  <conditionalFormatting sqref="S25">
    <cfRule type="expression" dxfId="74" priority="98">
      <formula>$R$17=0</formula>
    </cfRule>
  </conditionalFormatting>
  <conditionalFormatting sqref="T19">
    <cfRule type="expression" dxfId="73" priority="97">
      <formula>$T$17=0</formula>
    </cfRule>
  </conditionalFormatting>
  <conditionalFormatting sqref="T20">
    <cfRule type="expression" dxfId="72" priority="94">
      <formula>$T$17=0</formula>
    </cfRule>
  </conditionalFormatting>
  <conditionalFormatting sqref="T23">
    <cfRule type="expression" dxfId="71" priority="92">
      <formula>$T$17=0</formula>
    </cfRule>
  </conditionalFormatting>
  <conditionalFormatting sqref="T22">
    <cfRule type="expression" dxfId="70" priority="90">
      <formula>$T$17=0</formula>
    </cfRule>
  </conditionalFormatting>
  <conditionalFormatting sqref="T18">
    <cfRule type="expression" dxfId="69" priority="89">
      <formula>$T$17=0</formula>
    </cfRule>
  </conditionalFormatting>
  <conditionalFormatting sqref="T26">
    <cfRule type="expression" dxfId="68" priority="87">
      <formula>$T$17=0</formula>
    </cfRule>
  </conditionalFormatting>
  <conditionalFormatting sqref="U26">
    <cfRule type="expression" dxfId="67" priority="86">
      <formula>$T$17=0</formula>
    </cfRule>
  </conditionalFormatting>
  <conditionalFormatting sqref="T27:T31 T34:T40">
    <cfRule type="expression" dxfId="66" priority="85">
      <formula>$T$17=0</formula>
    </cfRule>
  </conditionalFormatting>
  <conditionalFormatting sqref="U27:U31 U34:U40">
    <cfRule type="expression" dxfId="65" priority="84">
      <formula>$T$17=0</formula>
    </cfRule>
  </conditionalFormatting>
  <conditionalFormatting sqref="T43">
    <cfRule type="expression" dxfId="64" priority="83">
      <formula>$T$17=0</formula>
    </cfRule>
  </conditionalFormatting>
  <conditionalFormatting sqref="T44:T47">
    <cfRule type="expression" dxfId="63" priority="81">
      <formula>$T$17=0</formula>
    </cfRule>
  </conditionalFormatting>
  <conditionalFormatting sqref="T48">
    <cfRule type="expression" dxfId="62" priority="80">
      <formula>$T$17=0</formula>
    </cfRule>
  </conditionalFormatting>
  <conditionalFormatting sqref="T50">
    <cfRule type="expression" dxfId="61" priority="78">
      <formula>$T$17=0</formula>
    </cfRule>
  </conditionalFormatting>
  <conditionalFormatting sqref="T25">
    <cfRule type="expression" dxfId="60" priority="77">
      <formula>$T$17=0</formula>
    </cfRule>
  </conditionalFormatting>
  <conditionalFormatting sqref="U25">
    <cfRule type="expression" dxfId="59" priority="76">
      <formula>$T$17=0</formula>
    </cfRule>
  </conditionalFormatting>
  <conditionalFormatting sqref="V19">
    <cfRule type="expression" dxfId="58" priority="75">
      <formula>$V$17=0</formula>
    </cfRule>
  </conditionalFormatting>
  <conditionalFormatting sqref="V20">
    <cfRule type="expression" dxfId="57" priority="72">
      <formula>$V$17=0</formula>
    </cfRule>
  </conditionalFormatting>
  <conditionalFormatting sqref="V23">
    <cfRule type="expression" dxfId="56" priority="70">
      <formula>$V$17=0</formula>
    </cfRule>
  </conditionalFormatting>
  <conditionalFormatting sqref="V22">
    <cfRule type="expression" dxfId="55" priority="68">
      <formula>$V$17=0</formula>
    </cfRule>
  </conditionalFormatting>
  <conditionalFormatting sqref="V18">
    <cfRule type="expression" dxfId="54" priority="67">
      <formula>$V$17=0</formula>
    </cfRule>
  </conditionalFormatting>
  <conditionalFormatting sqref="V26">
    <cfRule type="expression" dxfId="53" priority="65">
      <formula>$V$17=0</formula>
    </cfRule>
  </conditionalFormatting>
  <conditionalFormatting sqref="W26">
    <cfRule type="expression" dxfId="52" priority="64">
      <formula>$V$17=0</formula>
    </cfRule>
  </conditionalFormatting>
  <conditionalFormatting sqref="V27:V31 V34:V40">
    <cfRule type="expression" dxfId="51" priority="63">
      <formula>$V$17=0</formula>
    </cfRule>
  </conditionalFormatting>
  <conditionalFormatting sqref="W27:W31 W34:W40">
    <cfRule type="expression" dxfId="50" priority="62">
      <formula>$V$17=0</formula>
    </cfRule>
  </conditionalFormatting>
  <conditionalFormatting sqref="V25">
    <cfRule type="expression" dxfId="49" priority="61">
      <formula>$V$17=0</formula>
    </cfRule>
  </conditionalFormatting>
  <conditionalFormatting sqref="W25">
    <cfRule type="expression" dxfId="48" priority="60">
      <formula>$V$17=0</formula>
    </cfRule>
  </conditionalFormatting>
  <conditionalFormatting sqref="V43">
    <cfRule type="expression" dxfId="47" priority="59">
      <formula>$V$17=0</formula>
    </cfRule>
  </conditionalFormatting>
  <conditionalFormatting sqref="V44:V47">
    <cfRule type="expression" dxfId="46" priority="57">
      <formula>$V$17=0</formula>
    </cfRule>
  </conditionalFormatting>
  <conditionalFormatting sqref="V48">
    <cfRule type="expression" dxfId="45" priority="56">
      <formula>$V$17=0</formula>
    </cfRule>
  </conditionalFormatting>
  <conditionalFormatting sqref="V50">
    <cfRule type="expression" dxfId="44" priority="54">
      <formula>$V$17=0</formula>
    </cfRule>
  </conditionalFormatting>
  <conditionalFormatting sqref="X19">
    <cfRule type="expression" dxfId="43" priority="53">
      <formula>$X$17=0</formula>
    </cfRule>
  </conditionalFormatting>
  <conditionalFormatting sqref="X20">
    <cfRule type="expression" dxfId="42" priority="50">
      <formula>$X$17=0</formula>
    </cfRule>
  </conditionalFormatting>
  <conditionalFormatting sqref="X23">
    <cfRule type="expression" dxfId="41" priority="48">
      <formula>$X$17=0</formula>
    </cfRule>
  </conditionalFormatting>
  <conditionalFormatting sqref="X22">
    <cfRule type="expression" dxfId="40" priority="46">
      <formula>$X$17=0</formula>
    </cfRule>
  </conditionalFormatting>
  <conditionalFormatting sqref="X18">
    <cfRule type="expression" dxfId="39" priority="45">
      <formula>$X$17=0</formula>
    </cfRule>
  </conditionalFormatting>
  <conditionalFormatting sqref="X26">
    <cfRule type="expression" dxfId="38" priority="43">
      <formula>$X$17=0</formula>
    </cfRule>
  </conditionalFormatting>
  <conditionalFormatting sqref="Y26">
    <cfRule type="expression" dxfId="37" priority="42">
      <formula>$X$17=0</formula>
    </cfRule>
  </conditionalFormatting>
  <conditionalFormatting sqref="X27:X31 X34:X40">
    <cfRule type="expression" dxfId="36" priority="41">
      <formula>$X$17=0</formula>
    </cfRule>
  </conditionalFormatting>
  <conditionalFormatting sqref="Y27:Y31 Y34:Y40">
    <cfRule type="expression" dxfId="35" priority="40">
      <formula>$X$17=0</formula>
    </cfRule>
  </conditionalFormatting>
  <conditionalFormatting sqref="X43">
    <cfRule type="expression" dxfId="34" priority="39">
      <formula>$X$17=0</formula>
    </cfRule>
  </conditionalFormatting>
  <conditionalFormatting sqref="X44:X47">
    <cfRule type="expression" dxfId="33" priority="37">
      <formula>$X$17=0</formula>
    </cfRule>
  </conditionalFormatting>
  <conditionalFormatting sqref="X48">
    <cfRule type="expression" dxfId="32" priority="36">
      <formula>$X$17=0</formula>
    </cfRule>
  </conditionalFormatting>
  <conditionalFormatting sqref="X25">
    <cfRule type="expression" dxfId="31" priority="35">
      <formula>$X$17=0</formula>
    </cfRule>
  </conditionalFormatting>
  <conditionalFormatting sqref="Y25">
    <cfRule type="expression" dxfId="30" priority="34">
      <formula>$X$17=0</formula>
    </cfRule>
  </conditionalFormatting>
  <conditionalFormatting sqref="X50">
    <cfRule type="expression" dxfId="29" priority="32">
      <formula>$X$17=0</formula>
    </cfRule>
  </conditionalFormatting>
  <conditionalFormatting sqref="F41:G41">
    <cfRule type="expression" dxfId="28" priority="31">
      <formula>$F$41&lt;&gt;""</formula>
    </cfRule>
  </conditionalFormatting>
  <conditionalFormatting sqref="H41:I41">
    <cfRule type="expression" dxfId="27" priority="28">
      <formula>$H$41&lt;&gt;""</formula>
    </cfRule>
  </conditionalFormatting>
  <conditionalFormatting sqref="J41:K41">
    <cfRule type="expression" dxfId="26" priority="27">
      <formula>$J$41&lt;&gt;""</formula>
    </cfRule>
  </conditionalFormatting>
  <conditionalFormatting sqref="L41:M41">
    <cfRule type="expression" dxfId="25" priority="26">
      <formula>$L$41&lt;&gt;""</formula>
    </cfRule>
  </conditionalFormatting>
  <conditionalFormatting sqref="N41:O41">
    <cfRule type="expression" dxfId="24" priority="25">
      <formula>$N$41&lt;&gt;""</formula>
    </cfRule>
  </conditionalFormatting>
  <conditionalFormatting sqref="P41:Q41">
    <cfRule type="expression" dxfId="23" priority="24">
      <formula>$P$41&lt;&gt;""</formula>
    </cfRule>
  </conditionalFormatting>
  <conditionalFormatting sqref="R41:S41">
    <cfRule type="expression" dxfId="22" priority="23">
      <formula>$R$41&lt;&gt;""</formula>
    </cfRule>
  </conditionalFormatting>
  <conditionalFormatting sqref="T41:U41">
    <cfRule type="expression" dxfId="21" priority="22">
      <formula>$T$41&lt;&gt;""</formula>
    </cfRule>
  </conditionalFormatting>
  <conditionalFormatting sqref="V41:W41">
    <cfRule type="expression" dxfId="20" priority="21">
      <formula>$V$41&lt;&gt;""</formula>
    </cfRule>
  </conditionalFormatting>
  <conditionalFormatting sqref="X41:Y41">
    <cfRule type="expression" dxfId="19" priority="20">
      <formula>$X$41&lt;&gt;""</formula>
    </cfRule>
  </conditionalFormatting>
  <conditionalFormatting sqref="F32:G33">
    <cfRule type="expression" dxfId="18" priority="19">
      <formula>$F$17=0</formula>
    </cfRule>
  </conditionalFormatting>
  <conditionalFormatting sqref="H32:H33">
    <cfRule type="expression" dxfId="17" priority="18">
      <formula>$H$17=0</formula>
    </cfRule>
  </conditionalFormatting>
  <conditionalFormatting sqref="I32:I33">
    <cfRule type="expression" dxfId="16" priority="17">
      <formula>$H$17=0</formula>
    </cfRule>
  </conditionalFormatting>
  <conditionalFormatting sqref="J32:J33">
    <cfRule type="expression" dxfId="15" priority="16">
      <formula>$J$17=0</formula>
    </cfRule>
  </conditionalFormatting>
  <conditionalFormatting sqref="K32:K33">
    <cfRule type="expression" dxfId="14" priority="15">
      <formula>$J$17=0</formula>
    </cfRule>
  </conditionalFormatting>
  <conditionalFormatting sqref="L32:L33">
    <cfRule type="expression" dxfId="13" priority="14">
      <formula>$L$17=0</formula>
    </cfRule>
  </conditionalFormatting>
  <conditionalFormatting sqref="M32:M33">
    <cfRule type="expression" dxfId="12" priority="13">
      <formula>$L$17=0</formula>
    </cfRule>
  </conditionalFormatting>
  <conditionalFormatting sqref="N32:N33">
    <cfRule type="expression" dxfId="11" priority="12">
      <formula>$N$17=0</formula>
    </cfRule>
  </conditionalFormatting>
  <conditionalFormatting sqref="O32:O33">
    <cfRule type="expression" dxfId="10" priority="11">
      <formula>$N$17=0</formula>
    </cfRule>
  </conditionalFormatting>
  <conditionalFormatting sqref="P32:P33">
    <cfRule type="expression" dxfId="9" priority="10">
      <formula>$P$17=0</formula>
    </cfRule>
  </conditionalFormatting>
  <conditionalFormatting sqref="Q32:Q33">
    <cfRule type="expression" dxfId="8" priority="9">
      <formula>$P$17=0</formula>
    </cfRule>
  </conditionalFormatting>
  <conditionalFormatting sqref="R32:R33">
    <cfRule type="expression" dxfId="7" priority="8">
      <formula>$R$17=0</formula>
    </cfRule>
  </conditionalFormatting>
  <conditionalFormatting sqref="S32:S33">
    <cfRule type="expression" dxfId="6" priority="7">
      <formula>$R$17=0</formula>
    </cfRule>
  </conditionalFormatting>
  <conditionalFormatting sqref="T32:T33">
    <cfRule type="expression" dxfId="5" priority="6">
      <formula>$T$17=0</formula>
    </cfRule>
  </conditionalFormatting>
  <conditionalFormatting sqref="U32:U33">
    <cfRule type="expression" dxfId="4" priority="5">
      <formula>$T$17=0</formula>
    </cfRule>
  </conditionalFormatting>
  <conditionalFormatting sqref="V32:V33">
    <cfRule type="expression" dxfId="3" priority="4">
      <formula>$V$17=0</formula>
    </cfRule>
  </conditionalFormatting>
  <conditionalFormatting sqref="W32:W33">
    <cfRule type="expression" dxfId="2" priority="3">
      <formula>$V$17=0</formula>
    </cfRule>
  </conditionalFormatting>
  <conditionalFormatting sqref="X32:X33">
    <cfRule type="expression" dxfId="1" priority="2">
      <formula>$X$17=0</formula>
    </cfRule>
  </conditionalFormatting>
  <conditionalFormatting sqref="Y32:Y33">
    <cfRule type="expression" dxfId="0" priority="1">
      <formula>$X$17=0</formula>
    </cfRule>
  </conditionalFormatting>
  <pageMargins left="0.39370078740157483" right="0.19685039370078741" top="0.59055118110236227" bottom="0.19685039370078741" header="0.51181102362204722" footer="0.51181102362204722"/>
  <pageSetup paperSize="12"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59999389629810485"/>
  </sheetPr>
  <dimension ref="A1:O185"/>
  <sheetViews>
    <sheetView zoomScale="90" zoomScaleNormal="90" workbookViewId="0">
      <selection activeCell="C9" sqref="C9:I9"/>
    </sheetView>
  </sheetViews>
  <sheetFormatPr defaultColWidth="8.875" defaultRowHeight="13.5" x14ac:dyDescent="0.15"/>
  <cols>
    <col min="1" max="1" width="16.625" style="7" customWidth="1"/>
    <col min="2" max="2" width="3.125" style="7" customWidth="1"/>
    <col min="3" max="3" width="4.875" style="7" customWidth="1"/>
    <col min="4" max="4" width="9.625" style="7" customWidth="1"/>
    <col min="5" max="5" width="18.625" style="7" customWidth="1"/>
    <col min="6" max="6" width="16.875" style="7" customWidth="1"/>
    <col min="7" max="7" width="27.5" style="7" customWidth="1"/>
    <col min="8" max="8" width="18.625" style="7" customWidth="1"/>
    <col min="9" max="9" width="18.75" style="7" customWidth="1"/>
    <col min="10" max="10" width="2" style="7" customWidth="1"/>
    <col min="11" max="11" width="1.75" style="7" customWidth="1"/>
    <col min="12" max="15" width="8.875" style="258"/>
    <col min="16" max="16384" width="8.875" style="7"/>
  </cols>
  <sheetData>
    <row r="1" spans="1:15" ht="42.75" customHeight="1" x14ac:dyDescent="0.15"/>
    <row r="2" spans="1:15" s="59" customFormat="1" ht="21" customHeight="1" x14ac:dyDescent="0.15">
      <c r="A2" s="499" t="s">
        <v>742</v>
      </c>
      <c r="B2" s="8"/>
      <c r="C2" s="8"/>
      <c r="D2" s="9" t="s">
        <v>429</v>
      </c>
      <c r="E2" s="501" t="s">
        <v>743</v>
      </c>
      <c r="F2" s="503" t="str">
        <f>調査票１!$D$9</f>
        <v/>
      </c>
      <c r="G2" s="504"/>
      <c r="H2" s="211" t="s">
        <v>744</v>
      </c>
      <c r="I2" s="507" t="str">
        <f>調査票１!$D$12</f>
        <v/>
      </c>
      <c r="J2" s="10"/>
      <c r="L2" s="258"/>
      <c r="M2" s="258"/>
      <c r="N2" s="258"/>
      <c r="O2" s="258"/>
    </row>
    <row r="3" spans="1:15" s="59" customFormat="1" ht="21" customHeight="1" x14ac:dyDescent="0.15">
      <c r="A3" s="500"/>
      <c r="B3" s="8"/>
      <c r="C3" s="8"/>
      <c r="D3" s="11" t="str">
        <f>IF(調査票１!$X$2&lt;&gt;"",調査票１!$X$2,"")</f>
        <v/>
      </c>
      <c r="E3" s="502"/>
      <c r="F3" s="505"/>
      <c r="G3" s="506"/>
      <c r="H3" s="58" t="s">
        <v>745</v>
      </c>
      <c r="I3" s="508"/>
      <c r="J3" s="10"/>
      <c r="L3" s="258"/>
      <c r="M3" s="258"/>
      <c r="N3" s="258"/>
      <c r="O3" s="258"/>
    </row>
    <row r="4" spans="1:15" s="59" customFormat="1" ht="11.25" customHeight="1" x14ac:dyDescent="0.15">
      <c r="A4" s="215"/>
      <c r="B4" s="8"/>
      <c r="C4" s="8"/>
      <c r="D4" s="192"/>
      <c r="E4" s="220"/>
      <c r="F4" s="213"/>
      <c r="G4" s="213"/>
      <c r="H4" s="216"/>
      <c r="I4" s="214"/>
      <c r="J4" s="10"/>
      <c r="L4" s="258"/>
      <c r="M4" s="258"/>
      <c r="N4" s="258"/>
      <c r="O4" s="258"/>
    </row>
    <row r="5" spans="1:15" s="61" customFormat="1" ht="51" customHeight="1" x14ac:dyDescent="0.2">
      <c r="A5" s="518" t="s">
        <v>889</v>
      </c>
      <c r="B5" s="519"/>
      <c r="C5" s="519"/>
      <c r="D5" s="519"/>
      <c r="E5" s="519"/>
      <c r="F5" s="519"/>
      <c r="G5" s="519"/>
      <c r="H5" s="519"/>
      <c r="I5" s="519"/>
      <c r="L5" s="259"/>
      <c r="M5" s="259"/>
      <c r="N5" s="259"/>
      <c r="O5" s="259"/>
    </row>
    <row r="6" spans="1:15" ht="25.15" customHeight="1" x14ac:dyDescent="0.15">
      <c r="A6" s="530" t="s">
        <v>888</v>
      </c>
      <c r="B6" s="434">
        <v>1</v>
      </c>
      <c r="C6" s="460" t="s">
        <v>829</v>
      </c>
      <c r="D6" s="514"/>
      <c r="E6" s="514"/>
      <c r="F6" s="514"/>
      <c r="G6" s="514"/>
      <c r="H6" s="514"/>
      <c r="I6" s="515"/>
    </row>
    <row r="7" spans="1:15" ht="28.15" customHeight="1" x14ac:dyDescent="0.15">
      <c r="A7" s="531"/>
      <c r="B7" s="442"/>
      <c r="C7" s="223" t="s">
        <v>830</v>
      </c>
      <c r="D7" s="262"/>
      <c r="E7" s="262"/>
      <c r="F7" s="263" t="s">
        <v>831</v>
      </c>
      <c r="G7" s="262"/>
      <c r="H7" s="263" t="s">
        <v>832</v>
      </c>
      <c r="I7" s="264"/>
      <c r="L7" s="260" t="b">
        <v>0</v>
      </c>
      <c r="M7" s="265" t="b">
        <v>0</v>
      </c>
      <c r="N7" s="265" t="b">
        <v>0</v>
      </c>
    </row>
    <row r="8" spans="1:15" ht="28.15" customHeight="1" x14ac:dyDescent="0.15">
      <c r="A8" s="531"/>
      <c r="B8" s="434">
        <v>2</v>
      </c>
      <c r="C8" s="532" t="s">
        <v>874</v>
      </c>
      <c r="D8" s="533"/>
      <c r="E8" s="533"/>
      <c r="F8" s="533"/>
      <c r="G8" s="533"/>
      <c r="H8" s="533"/>
      <c r="I8" s="388"/>
      <c r="L8" s="260"/>
    </row>
    <row r="9" spans="1:15" ht="28.15" customHeight="1" x14ac:dyDescent="0.15">
      <c r="A9" s="531"/>
      <c r="B9" s="442"/>
      <c r="C9" s="534"/>
      <c r="D9" s="535"/>
      <c r="E9" s="535"/>
      <c r="F9" s="535"/>
      <c r="G9" s="535"/>
      <c r="H9" s="535"/>
      <c r="I9" s="536"/>
      <c r="L9" s="260"/>
    </row>
    <row r="10" spans="1:15" ht="28.15" customHeight="1" x14ac:dyDescent="0.15">
      <c r="A10" s="531"/>
      <c r="B10" s="470">
        <v>3</v>
      </c>
      <c r="C10" s="460" t="s">
        <v>886</v>
      </c>
      <c r="D10" s="537"/>
      <c r="E10" s="537"/>
      <c r="F10" s="537"/>
      <c r="G10" s="537"/>
      <c r="H10" s="537"/>
      <c r="I10" s="538"/>
      <c r="L10" s="260"/>
    </row>
    <row r="11" spans="1:15" ht="28.15" customHeight="1" x14ac:dyDescent="0.15">
      <c r="A11" s="531"/>
      <c r="B11" s="541"/>
      <c r="C11" s="534"/>
      <c r="D11" s="539"/>
      <c r="E11" s="539"/>
      <c r="F11" s="539"/>
      <c r="G11" s="539"/>
      <c r="H11" s="539"/>
      <c r="I11" s="540"/>
      <c r="L11" s="260"/>
    </row>
    <row r="12" spans="1:15" ht="27.75" customHeight="1" x14ac:dyDescent="0.15">
      <c r="A12" s="531"/>
      <c r="B12" s="470">
        <v>4</v>
      </c>
      <c r="C12" s="495" t="s">
        <v>891</v>
      </c>
      <c r="D12" s="516"/>
      <c r="E12" s="516"/>
      <c r="F12" s="516"/>
      <c r="G12" s="516"/>
      <c r="H12" s="516"/>
      <c r="I12" s="517"/>
    </row>
    <row r="13" spans="1:15" ht="27.75" customHeight="1" x14ac:dyDescent="0.15">
      <c r="A13" s="531"/>
      <c r="B13" s="541"/>
      <c r="C13" s="439"/>
      <c r="D13" s="440"/>
      <c r="E13" s="440"/>
      <c r="F13" s="440"/>
      <c r="G13" s="440"/>
      <c r="H13" s="440"/>
      <c r="I13" s="441"/>
    </row>
    <row r="14" spans="1:15" ht="69.75" customHeight="1" x14ac:dyDescent="0.15">
      <c r="A14" s="523" t="s">
        <v>883</v>
      </c>
      <c r="B14" s="524"/>
      <c r="C14" s="524"/>
      <c r="D14" s="524"/>
      <c r="E14" s="524"/>
      <c r="F14" s="524"/>
      <c r="G14" s="524"/>
      <c r="H14" s="524"/>
      <c r="I14" s="524"/>
    </row>
    <row r="15" spans="1:15" s="12" customFormat="1" ht="48" customHeight="1" x14ac:dyDescent="0.15">
      <c r="A15" s="522" t="s">
        <v>864</v>
      </c>
      <c r="B15" s="432" t="s">
        <v>884</v>
      </c>
      <c r="C15" s="433"/>
      <c r="D15" s="433"/>
      <c r="E15" s="433"/>
      <c r="F15" s="433"/>
      <c r="G15" s="433"/>
      <c r="H15" s="433"/>
      <c r="I15" s="433"/>
      <c r="J15" s="224"/>
      <c r="L15" s="261"/>
      <c r="M15" s="261"/>
      <c r="N15" s="261"/>
      <c r="O15" s="261"/>
    </row>
    <row r="16" spans="1:15" ht="16.5" customHeight="1" x14ac:dyDescent="0.15">
      <c r="A16" s="430"/>
      <c r="B16" s="434" t="s">
        <v>762</v>
      </c>
      <c r="C16" s="436" t="s">
        <v>853</v>
      </c>
      <c r="D16" s="437"/>
      <c r="E16" s="437"/>
      <c r="F16" s="437"/>
      <c r="G16" s="437"/>
      <c r="H16" s="437"/>
      <c r="I16" s="438"/>
    </row>
    <row r="17" spans="1:15" ht="27.2" customHeight="1" x14ac:dyDescent="0.15">
      <c r="A17" s="430"/>
      <c r="B17" s="435"/>
      <c r="C17" s="439"/>
      <c r="D17" s="440"/>
      <c r="E17" s="440"/>
      <c r="F17" s="440"/>
      <c r="G17" s="440"/>
      <c r="H17" s="440"/>
      <c r="I17" s="441"/>
    </row>
    <row r="18" spans="1:15" ht="16.5" customHeight="1" x14ac:dyDescent="0.15">
      <c r="A18" s="430"/>
      <c r="B18" s="434" t="s">
        <v>763</v>
      </c>
      <c r="C18" s="436" t="s">
        <v>851</v>
      </c>
      <c r="D18" s="437"/>
      <c r="E18" s="437"/>
      <c r="F18" s="437"/>
      <c r="G18" s="437"/>
      <c r="H18" s="437"/>
      <c r="I18" s="438"/>
    </row>
    <row r="19" spans="1:15" ht="27.2" customHeight="1" x14ac:dyDescent="0.15">
      <c r="A19" s="430"/>
      <c r="B19" s="442"/>
      <c r="C19" s="439"/>
      <c r="D19" s="440"/>
      <c r="E19" s="440"/>
      <c r="F19" s="440"/>
      <c r="G19" s="440"/>
      <c r="H19" s="440"/>
      <c r="I19" s="441"/>
    </row>
    <row r="20" spans="1:15" ht="16.5" customHeight="1" x14ac:dyDescent="0.15">
      <c r="A20" s="430"/>
      <c r="B20" s="434" t="s">
        <v>764</v>
      </c>
      <c r="C20" s="436" t="s">
        <v>852</v>
      </c>
      <c r="D20" s="437"/>
      <c r="E20" s="437"/>
      <c r="F20" s="437"/>
      <c r="G20" s="437"/>
      <c r="H20" s="437"/>
      <c r="I20" s="438"/>
    </row>
    <row r="21" spans="1:15" ht="27.2" customHeight="1" x14ac:dyDescent="0.15">
      <c r="A21" s="430"/>
      <c r="B21" s="442"/>
      <c r="C21" s="439"/>
      <c r="D21" s="440"/>
      <c r="E21" s="440"/>
      <c r="F21" s="440"/>
      <c r="G21" s="440"/>
      <c r="H21" s="440"/>
      <c r="I21" s="441"/>
    </row>
    <row r="22" spans="1:15" ht="16.5" customHeight="1" x14ac:dyDescent="0.15">
      <c r="A22" s="430"/>
      <c r="B22" s="434" t="s">
        <v>765</v>
      </c>
      <c r="C22" s="436" t="s">
        <v>865</v>
      </c>
      <c r="D22" s="437"/>
      <c r="E22" s="437"/>
      <c r="F22" s="437"/>
      <c r="G22" s="437"/>
      <c r="H22" s="437"/>
      <c r="I22" s="438"/>
    </row>
    <row r="23" spans="1:15" ht="27.2" customHeight="1" x14ac:dyDescent="0.15">
      <c r="A23" s="430"/>
      <c r="B23" s="442"/>
      <c r="C23" s="439"/>
      <c r="D23" s="440"/>
      <c r="E23" s="440"/>
      <c r="F23" s="440"/>
      <c r="G23" s="440"/>
      <c r="H23" s="440"/>
      <c r="I23" s="441"/>
    </row>
    <row r="24" spans="1:15" ht="16.5" customHeight="1" x14ac:dyDescent="0.15">
      <c r="A24" s="430"/>
      <c r="B24" s="434" t="s">
        <v>780</v>
      </c>
      <c r="C24" s="436" t="s">
        <v>866</v>
      </c>
      <c r="D24" s="437"/>
      <c r="E24" s="437"/>
      <c r="F24" s="437"/>
      <c r="G24" s="437"/>
      <c r="H24" s="437"/>
      <c r="I24" s="438"/>
    </row>
    <row r="25" spans="1:15" ht="27.2" customHeight="1" x14ac:dyDescent="0.15">
      <c r="A25" s="430"/>
      <c r="B25" s="442"/>
      <c r="C25" s="439"/>
      <c r="D25" s="440"/>
      <c r="E25" s="440"/>
      <c r="F25" s="440"/>
      <c r="G25" s="440"/>
      <c r="H25" s="440"/>
      <c r="I25" s="441"/>
    </row>
    <row r="26" spans="1:15" ht="48" customHeight="1" x14ac:dyDescent="0.15">
      <c r="A26" s="430"/>
      <c r="B26" s="486" t="s">
        <v>885</v>
      </c>
      <c r="C26" s="487"/>
      <c r="D26" s="487"/>
      <c r="E26" s="487"/>
      <c r="F26" s="487"/>
      <c r="G26" s="487"/>
      <c r="H26" s="487"/>
      <c r="I26" s="488"/>
    </row>
    <row r="27" spans="1:15" ht="24.6" customHeight="1" x14ac:dyDescent="0.15">
      <c r="A27" s="430"/>
      <c r="B27" s="434" t="s">
        <v>781</v>
      </c>
      <c r="C27" s="455" t="s">
        <v>839</v>
      </c>
      <c r="D27" s="456"/>
      <c r="E27" s="456"/>
      <c r="F27" s="456"/>
      <c r="G27" s="456"/>
      <c r="H27" s="456"/>
      <c r="I27" s="457"/>
    </row>
    <row r="28" spans="1:15" ht="25.15" customHeight="1" x14ac:dyDescent="0.15">
      <c r="A28" s="430"/>
      <c r="B28" s="442"/>
      <c r="C28" s="477"/>
      <c r="D28" s="478"/>
      <c r="E28" s="478"/>
      <c r="F28" s="478"/>
      <c r="G28" s="478"/>
      <c r="H28" s="478"/>
      <c r="I28" s="479"/>
    </row>
    <row r="29" spans="1:15" ht="24.6" customHeight="1" x14ac:dyDescent="0.15">
      <c r="A29" s="430"/>
      <c r="B29" s="434" t="s">
        <v>850</v>
      </c>
      <c r="C29" s="449" t="s">
        <v>833</v>
      </c>
      <c r="D29" s="458"/>
      <c r="E29" s="458"/>
      <c r="F29" s="458"/>
      <c r="G29" s="458"/>
      <c r="H29" s="458"/>
      <c r="I29" s="459"/>
    </row>
    <row r="30" spans="1:15" ht="34.5" customHeight="1" x14ac:dyDescent="0.15">
      <c r="A30" s="430"/>
      <c r="B30" s="442"/>
      <c r="C30" s="203" t="s">
        <v>834</v>
      </c>
      <c r="D30" s="204"/>
      <c r="E30" s="205" t="s">
        <v>835</v>
      </c>
      <c r="F30" s="204"/>
      <c r="G30" s="205" t="s">
        <v>836</v>
      </c>
      <c r="H30" s="204" t="s">
        <v>837</v>
      </c>
      <c r="I30" s="253" t="s">
        <v>838</v>
      </c>
      <c r="L30" s="265" t="b">
        <v>0</v>
      </c>
      <c r="M30" s="265" t="b">
        <v>0</v>
      </c>
      <c r="N30" s="265" t="b">
        <v>0</v>
      </c>
      <c r="O30" s="265" t="b">
        <v>0</v>
      </c>
    </row>
    <row r="31" spans="1:15" ht="37.5" customHeight="1" x14ac:dyDescent="0.15">
      <c r="A31" s="430"/>
      <c r="B31" s="434" t="s">
        <v>855</v>
      </c>
      <c r="C31" s="460" t="s">
        <v>880</v>
      </c>
      <c r="D31" s="461"/>
      <c r="E31" s="461"/>
      <c r="F31" s="461"/>
      <c r="G31" s="461"/>
      <c r="H31" s="461"/>
      <c r="I31" s="462"/>
    </row>
    <row r="32" spans="1:15" ht="22.5" customHeight="1" x14ac:dyDescent="0.15">
      <c r="A32" s="430"/>
      <c r="B32" s="489"/>
      <c r="C32" s="463" t="s">
        <v>867</v>
      </c>
      <c r="D32" s="520"/>
      <c r="E32" s="521"/>
      <c r="F32" s="521"/>
      <c r="G32" s="521"/>
      <c r="H32" s="521"/>
      <c r="I32" s="448"/>
    </row>
    <row r="33" spans="1:15" ht="22.5" customHeight="1" x14ac:dyDescent="0.15">
      <c r="A33" s="430"/>
      <c r="B33" s="489"/>
      <c r="C33" s="490" t="s">
        <v>868</v>
      </c>
      <c r="D33" s="491"/>
      <c r="E33" s="484"/>
      <c r="F33" s="484"/>
      <c r="G33" s="484"/>
      <c r="H33" s="484"/>
      <c r="I33" s="485"/>
    </row>
    <row r="34" spans="1:15" ht="22.5" customHeight="1" x14ac:dyDescent="0.15">
      <c r="A34" s="430"/>
      <c r="B34" s="489"/>
      <c r="C34" s="463" t="s">
        <v>867</v>
      </c>
      <c r="D34" s="520"/>
      <c r="E34" s="521"/>
      <c r="F34" s="521"/>
      <c r="G34" s="521"/>
      <c r="H34" s="521"/>
      <c r="I34" s="448"/>
    </row>
    <row r="35" spans="1:15" ht="22.5" customHeight="1" x14ac:dyDescent="0.15">
      <c r="A35" s="430"/>
      <c r="B35" s="489"/>
      <c r="C35" s="445" t="s">
        <v>868</v>
      </c>
      <c r="D35" s="474"/>
      <c r="E35" s="521"/>
      <c r="F35" s="521"/>
      <c r="G35" s="521"/>
      <c r="H35" s="521"/>
      <c r="I35" s="448"/>
    </row>
    <row r="36" spans="1:15" ht="22.5" customHeight="1" x14ac:dyDescent="0.15">
      <c r="A36" s="430"/>
      <c r="B36" s="489"/>
      <c r="C36" s="465" t="s">
        <v>867</v>
      </c>
      <c r="D36" s="466"/>
      <c r="E36" s="443"/>
      <c r="F36" s="443"/>
      <c r="G36" s="443"/>
      <c r="H36" s="443"/>
      <c r="I36" s="444"/>
    </row>
    <row r="37" spans="1:15" ht="22.5" customHeight="1" x14ac:dyDescent="0.15">
      <c r="A37" s="430"/>
      <c r="B37" s="489"/>
      <c r="C37" s="445" t="s">
        <v>868</v>
      </c>
      <c r="D37" s="474"/>
      <c r="E37" s="521"/>
      <c r="F37" s="521"/>
      <c r="G37" s="521"/>
      <c r="H37" s="521"/>
      <c r="I37" s="448"/>
    </row>
    <row r="38" spans="1:15" ht="28.15" customHeight="1" x14ac:dyDescent="0.15">
      <c r="A38" s="430"/>
      <c r="B38" s="434" t="s">
        <v>856</v>
      </c>
      <c r="C38" s="449" t="s">
        <v>871</v>
      </c>
      <c r="D38" s="450"/>
      <c r="E38" s="450"/>
      <c r="F38" s="450"/>
      <c r="G38" s="450"/>
      <c r="H38" s="450"/>
      <c r="I38" s="451"/>
    </row>
    <row r="39" spans="1:15" ht="24.4" customHeight="1" x14ac:dyDescent="0.15">
      <c r="A39" s="431"/>
      <c r="B39" s="442"/>
      <c r="C39" s="452"/>
      <c r="D39" s="453"/>
      <c r="E39" s="453"/>
      <c r="F39" s="453"/>
      <c r="G39" s="453"/>
      <c r="H39" s="453"/>
      <c r="I39" s="454"/>
    </row>
    <row r="40" spans="1:15" s="12" customFormat="1" ht="150" customHeight="1" x14ac:dyDescent="0.15">
      <c r="A40" s="221"/>
      <c r="B40" s="51"/>
      <c r="C40" s="212"/>
      <c r="D40" s="212"/>
      <c r="E40" s="212"/>
      <c r="F40" s="212"/>
      <c r="G40" s="212"/>
      <c r="H40" s="212"/>
      <c r="I40" s="212"/>
      <c r="L40" s="261"/>
      <c r="M40" s="261"/>
      <c r="N40" s="261"/>
      <c r="O40" s="261"/>
    </row>
    <row r="41" spans="1:15" s="12" customFormat="1" ht="48" customHeight="1" x14ac:dyDescent="0.15">
      <c r="A41" s="525" t="s">
        <v>859</v>
      </c>
      <c r="B41" s="432" t="s">
        <v>884</v>
      </c>
      <c r="C41" s="433"/>
      <c r="D41" s="433"/>
      <c r="E41" s="433"/>
      <c r="F41" s="433"/>
      <c r="G41" s="433"/>
      <c r="H41" s="433"/>
      <c r="I41" s="433"/>
      <c r="J41" s="224"/>
      <c r="L41" s="261"/>
      <c r="M41" s="261"/>
      <c r="N41" s="261"/>
      <c r="O41" s="261"/>
    </row>
    <row r="42" spans="1:15" ht="16.5" customHeight="1" x14ac:dyDescent="0.15">
      <c r="A42" s="526"/>
      <c r="B42" s="434" t="s">
        <v>762</v>
      </c>
      <c r="C42" s="436" t="s">
        <v>853</v>
      </c>
      <c r="D42" s="437"/>
      <c r="E42" s="437"/>
      <c r="F42" s="437"/>
      <c r="G42" s="437"/>
      <c r="H42" s="437"/>
      <c r="I42" s="438"/>
    </row>
    <row r="43" spans="1:15" ht="27.2" customHeight="1" x14ac:dyDescent="0.15">
      <c r="A43" s="526"/>
      <c r="B43" s="435"/>
      <c r="C43" s="439"/>
      <c r="D43" s="440"/>
      <c r="E43" s="440"/>
      <c r="F43" s="440"/>
      <c r="G43" s="440"/>
      <c r="H43" s="440"/>
      <c r="I43" s="441"/>
    </row>
    <row r="44" spans="1:15" ht="16.5" customHeight="1" x14ac:dyDescent="0.15">
      <c r="A44" s="526"/>
      <c r="B44" s="434" t="s">
        <v>763</v>
      </c>
      <c r="C44" s="436" t="s">
        <v>851</v>
      </c>
      <c r="D44" s="437"/>
      <c r="E44" s="437"/>
      <c r="F44" s="437"/>
      <c r="G44" s="437"/>
      <c r="H44" s="437"/>
      <c r="I44" s="438"/>
    </row>
    <row r="45" spans="1:15" ht="27.2" customHeight="1" x14ac:dyDescent="0.15">
      <c r="A45" s="526"/>
      <c r="B45" s="442"/>
      <c r="C45" s="439"/>
      <c r="D45" s="440"/>
      <c r="E45" s="440"/>
      <c r="F45" s="440"/>
      <c r="G45" s="440"/>
      <c r="H45" s="440"/>
      <c r="I45" s="441"/>
    </row>
    <row r="46" spans="1:15" ht="16.5" customHeight="1" x14ac:dyDescent="0.15">
      <c r="A46" s="526"/>
      <c r="B46" s="434" t="s">
        <v>764</v>
      </c>
      <c r="C46" s="436" t="s">
        <v>852</v>
      </c>
      <c r="D46" s="437"/>
      <c r="E46" s="437"/>
      <c r="F46" s="437"/>
      <c r="G46" s="437"/>
      <c r="H46" s="437"/>
      <c r="I46" s="438"/>
    </row>
    <row r="47" spans="1:15" ht="27.2" customHeight="1" x14ac:dyDescent="0.15">
      <c r="A47" s="526"/>
      <c r="B47" s="442"/>
      <c r="C47" s="439"/>
      <c r="D47" s="440"/>
      <c r="E47" s="440"/>
      <c r="F47" s="440"/>
      <c r="G47" s="440"/>
      <c r="H47" s="440"/>
      <c r="I47" s="441"/>
    </row>
    <row r="48" spans="1:15" ht="16.5" customHeight="1" x14ac:dyDescent="0.15">
      <c r="A48" s="526"/>
      <c r="B48" s="434" t="s">
        <v>765</v>
      </c>
      <c r="C48" s="436" t="s">
        <v>865</v>
      </c>
      <c r="D48" s="437"/>
      <c r="E48" s="437"/>
      <c r="F48" s="437"/>
      <c r="G48" s="437"/>
      <c r="H48" s="437"/>
      <c r="I48" s="438"/>
    </row>
    <row r="49" spans="1:15" ht="27.2" customHeight="1" x14ac:dyDescent="0.15">
      <c r="A49" s="526"/>
      <c r="B49" s="442"/>
      <c r="C49" s="439"/>
      <c r="D49" s="440"/>
      <c r="E49" s="440"/>
      <c r="F49" s="440"/>
      <c r="G49" s="440"/>
      <c r="H49" s="440"/>
      <c r="I49" s="441"/>
    </row>
    <row r="50" spans="1:15" ht="16.5" customHeight="1" x14ac:dyDescent="0.15">
      <c r="A50" s="526"/>
      <c r="B50" s="434" t="s">
        <v>780</v>
      </c>
      <c r="C50" s="436" t="s">
        <v>866</v>
      </c>
      <c r="D50" s="437"/>
      <c r="E50" s="437"/>
      <c r="F50" s="437"/>
      <c r="G50" s="437"/>
      <c r="H50" s="437"/>
      <c r="I50" s="438"/>
    </row>
    <row r="51" spans="1:15" ht="27.2" customHeight="1" x14ac:dyDescent="0.15">
      <c r="A51" s="526"/>
      <c r="B51" s="442"/>
      <c r="C51" s="439"/>
      <c r="D51" s="440"/>
      <c r="E51" s="440"/>
      <c r="F51" s="440"/>
      <c r="G51" s="440"/>
      <c r="H51" s="440"/>
      <c r="I51" s="441"/>
    </row>
    <row r="52" spans="1:15" ht="48" customHeight="1" x14ac:dyDescent="0.15">
      <c r="A52" s="526"/>
      <c r="B52" s="486" t="s">
        <v>885</v>
      </c>
      <c r="C52" s="487"/>
      <c r="D52" s="487"/>
      <c r="E52" s="487"/>
      <c r="F52" s="487"/>
      <c r="G52" s="487"/>
      <c r="H52" s="487"/>
      <c r="I52" s="488"/>
    </row>
    <row r="53" spans="1:15" ht="24.6" customHeight="1" x14ac:dyDescent="0.15">
      <c r="A53" s="526"/>
      <c r="B53" s="434" t="s">
        <v>781</v>
      </c>
      <c r="C53" s="455" t="s">
        <v>839</v>
      </c>
      <c r="D53" s="456"/>
      <c r="E53" s="456"/>
      <c r="F53" s="456"/>
      <c r="G53" s="456"/>
      <c r="H53" s="456"/>
      <c r="I53" s="457"/>
    </row>
    <row r="54" spans="1:15" ht="25.15" customHeight="1" x14ac:dyDescent="0.15">
      <c r="A54" s="526"/>
      <c r="B54" s="442"/>
      <c r="C54" s="477"/>
      <c r="D54" s="478"/>
      <c r="E54" s="478"/>
      <c r="F54" s="478"/>
      <c r="G54" s="478"/>
      <c r="H54" s="478"/>
      <c r="I54" s="479"/>
    </row>
    <row r="55" spans="1:15" ht="24.6" customHeight="1" x14ac:dyDescent="0.15">
      <c r="A55" s="526"/>
      <c r="B55" s="434" t="s">
        <v>850</v>
      </c>
      <c r="C55" s="449" t="s">
        <v>833</v>
      </c>
      <c r="D55" s="458"/>
      <c r="E55" s="458"/>
      <c r="F55" s="458"/>
      <c r="G55" s="458"/>
      <c r="H55" s="458"/>
      <c r="I55" s="459"/>
    </row>
    <row r="56" spans="1:15" ht="34.5" customHeight="1" x14ac:dyDescent="0.15">
      <c r="A56" s="526"/>
      <c r="B56" s="442"/>
      <c r="C56" s="203" t="s">
        <v>834</v>
      </c>
      <c r="D56" s="204"/>
      <c r="E56" s="205" t="s">
        <v>835</v>
      </c>
      <c r="F56" s="204"/>
      <c r="G56" s="205" t="s">
        <v>836</v>
      </c>
      <c r="H56" s="204" t="s">
        <v>837</v>
      </c>
      <c r="I56" s="253" t="s">
        <v>838</v>
      </c>
      <c r="L56" s="265" t="b">
        <v>0</v>
      </c>
      <c r="M56" s="265" t="b">
        <v>0</v>
      </c>
      <c r="N56" s="265" t="b">
        <v>0</v>
      </c>
      <c r="O56" s="265" t="b">
        <v>0</v>
      </c>
    </row>
    <row r="57" spans="1:15" ht="37.5" customHeight="1" x14ac:dyDescent="0.15">
      <c r="A57" s="526"/>
      <c r="B57" s="434" t="s">
        <v>855</v>
      </c>
      <c r="C57" s="460" t="s">
        <v>881</v>
      </c>
      <c r="D57" s="461"/>
      <c r="E57" s="461"/>
      <c r="F57" s="461"/>
      <c r="G57" s="461"/>
      <c r="H57" s="461"/>
      <c r="I57" s="462"/>
    </row>
    <row r="58" spans="1:15" ht="22.5" customHeight="1" x14ac:dyDescent="0.15">
      <c r="A58" s="526"/>
      <c r="B58" s="489"/>
      <c r="C58" s="463" t="s">
        <v>867</v>
      </c>
      <c r="D58" s="520"/>
      <c r="E58" s="521"/>
      <c r="F58" s="521"/>
      <c r="G58" s="521"/>
      <c r="H58" s="521"/>
      <c r="I58" s="448"/>
    </row>
    <row r="59" spans="1:15" ht="22.5" customHeight="1" x14ac:dyDescent="0.15">
      <c r="A59" s="526"/>
      <c r="B59" s="489"/>
      <c r="C59" s="490" t="s">
        <v>868</v>
      </c>
      <c r="D59" s="491"/>
      <c r="E59" s="484"/>
      <c r="F59" s="484"/>
      <c r="G59" s="484"/>
      <c r="H59" s="484"/>
      <c r="I59" s="485"/>
    </row>
    <row r="60" spans="1:15" ht="22.5" customHeight="1" x14ac:dyDescent="0.15">
      <c r="A60" s="526"/>
      <c r="B60" s="489"/>
      <c r="C60" s="463" t="s">
        <v>867</v>
      </c>
      <c r="D60" s="520"/>
      <c r="E60" s="521"/>
      <c r="F60" s="521"/>
      <c r="G60" s="521"/>
      <c r="H60" s="521"/>
      <c r="I60" s="448"/>
    </row>
    <row r="61" spans="1:15" ht="22.5" customHeight="1" x14ac:dyDescent="0.15">
      <c r="A61" s="526"/>
      <c r="B61" s="489"/>
      <c r="C61" s="445" t="s">
        <v>868</v>
      </c>
      <c r="D61" s="474"/>
      <c r="E61" s="521"/>
      <c r="F61" s="521"/>
      <c r="G61" s="521"/>
      <c r="H61" s="521"/>
      <c r="I61" s="448"/>
    </row>
    <row r="62" spans="1:15" ht="22.5" customHeight="1" x14ac:dyDescent="0.15">
      <c r="A62" s="526"/>
      <c r="B62" s="489"/>
      <c r="C62" s="465" t="s">
        <v>867</v>
      </c>
      <c r="D62" s="466"/>
      <c r="E62" s="443"/>
      <c r="F62" s="443"/>
      <c r="G62" s="443"/>
      <c r="H62" s="443"/>
      <c r="I62" s="444"/>
    </row>
    <row r="63" spans="1:15" ht="22.5" customHeight="1" x14ac:dyDescent="0.15">
      <c r="A63" s="526"/>
      <c r="B63" s="489"/>
      <c r="C63" s="445" t="s">
        <v>868</v>
      </c>
      <c r="D63" s="474"/>
      <c r="E63" s="521"/>
      <c r="F63" s="521"/>
      <c r="G63" s="521"/>
      <c r="H63" s="521"/>
      <c r="I63" s="448"/>
    </row>
    <row r="64" spans="1:15" ht="23.25" customHeight="1" x14ac:dyDescent="0.15">
      <c r="A64" s="526"/>
      <c r="B64" s="434" t="s">
        <v>856</v>
      </c>
      <c r="C64" s="449" t="s">
        <v>860</v>
      </c>
      <c r="D64" s="450"/>
      <c r="E64" s="450"/>
      <c r="F64" s="450"/>
      <c r="G64" s="450"/>
      <c r="H64" s="450"/>
      <c r="I64" s="451"/>
    </row>
    <row r="65" spans="1:15" ht="25.5" customHeight="1" x14ac:dyDescent="0.15">
      <c r="A65" s="526"/>
      <c r="B65" s="442"/>
      <c r="C65" s="452"/>
      <c r="D65" s="453"/>
      <c r="E65" s="453"/>
      <c r="F65" s="453"/>
      <c r="G65" s="453"/>
      <c r="H65" s="453"/>
      <c r="I65" s="454"/>
    </row>
    <row r="66" spans="1:15" ht="24" customHeight="1" x14ac:dyDescent="0.15">
      <c r="A66" s="526"/>
      <c r="B66" s="434" t="s">
        <v>857</v>
      </c>
      <c r="C66" s="449" t="s">
        <v>872</v>
      </c>
      <c r="D66" s="450"/>
      <c r="E66" s="450"/>
      <c r="F66" s="450"/>
      <c r="G66" s="450"/>
      <c r="H66" s="450"/>
      <c r="I66" s="451"/>
    </row>
    <row r="67" spans="1:15" ht="24.75" customHeight="1" x14ac:dyDescent="0.15">
      <c r="A67" s="526"/>
      <c r="B67" s="442"/>
      <c r="C67" s="467"/>
      <c r="D67" s="468"/>
      <c r="E67" s="468"/>
      <c r="F67" s="468"/>
      <c r="G67" s="468"/>
      <c r="H67" s="468"/>
      <c r="I67" s="469"/>
    </row>
    <row r="68" spans="1:15" ht="28.15" customHeight="1" x14ac:dyDescent="0.15">
      <c r="A68" s="526"/>
      <c r="B68" s="470" t="s">
        <v>858</v>
      </c>
      <c r="C68" s="495" t="s">
        <v>887</v>
      </c>
      <c r="D68" s="496"/>
      <c r="E68" s="496"/>
      <c r="F68" s="496"/>
      <c r="G68" s="496"/>
      <c r="H68" s="496"/>
      <c r="I68" s="497"/>
    </row>
    <row r="69" spans="1:15" ht="31.5" customHeight="1" x14ac:dyDescent="0.15">
      <c r="A69" s="526"/>
      <c r="B69" s="471"/>
      <c r="C69" s="473" t="s">
        <v>892</v>
      </c>
      <c r="D69" s="482"/>
      <c r="E69" s="475"/>
      <c r="F69" s="511"/>
      <c r="G69" s="511"/>
      <c r="H69" s="511"/>
      <c r="I69" s="476"/>
    </row>
    <row r="70" spans="1:15" ht="31.5" customHeight="1" x14ac:dyDescent="0.15">
      <c r="A70" s="526"/>
      <c r="B70" s="471"/>
      <c r="C70" s="473" t="s">
        <v>893</v>
      </c>
      <c r="D70" s="474"/>
      <c r="E70" s="475"/>
      <c r="F70" s="475"/>
      <c r="G70" s="475"/>
      <c r="H70" s="475"/>
      <c r="I70" s="476"/>
    </row>
    <row r="71" spans="1:15" ht="31.5" customHeight="1" x14ac:dyDescent="0.15">
      <c r="A71" s="526"/>
      <c r="B71" s="471"/>
      <c r="C71" s="473" t="s">
        <v>898</v>
      </c>
      <c r="D71" s="474"/>
      <c r="E71" s="475"/>
      <c r="F71" s="475"/>
      <c r="G71" s="475"/>
      <c r="H71" s="475"/>
      <c r="I71" s="476"/>
    </row>
    <row r="72" spans="1:15" ht="31.5" customHeight="1" x14ac:dyDescent="0.15">
      <c r="A72" s="527"/>
      <c r="B72" s="472"/>
      <c r="C72" s="509" t="s">
        <v>890</v>
      </c>
      <c r="D72" s="510"/>
      <c r="E72" s="440"/>
      <c r="F72" s="512"/>
      <c r="G72" s="512"/>
      <c r="H72" s="512"/>
      <c r="I72" s="513"/>
    </row>
    <row r="73" spans="1:15" s="12" customFormat="1" ht="192.75" customHeight="1" x14ac:dyDescent="0.15">
      <c r="A73" s="221"/>
      <c r="B73" s="51"/>
      <c r="C73" s="212"/>
      <c r="D73" s="212"/>
      <c r="E73" s="212" t="s">
        <v>882</v>
      </c>
      <c r="F73" s="212"/>
      <c r="G73" s="212"/>
      <c r="H73" s="212"/>
      <c r="I73" s="212"/>
      <c r="L73" s="261"/>
      <c r="M73" s="261"/>
      <c r="N73" s="261"/>
      <c r="O73" s="261"/>
    </row>
    <row r="74" spans="1:15" s="12" customFormat="1" ht="48" customHeight="1" x14ac:dyDescent="0.15">
      <c r="A74" s="429" t="s">
        <v>873</v>
      </c>
      <c r="B74" s="432" t="s">
        <v>884</v>
      </c>
      <c r="C74" s="433"/>
      <c r="D74" s="433"/>
      <c r="E74" s="433"/>
      <c r="F74" s="433"/>
      <c r="G74" s="433"/>
      <c r="H74" s="433"/>
      <c r="I74" s="433"/>
      <c r="J74" s="224"/>
      <c r="L74" s="261"/>
      <c r="M74" s="261"/>
      <c r="N74" s="261"/>
      <c r="O74" s="261"/>
    </row>
    <row r="75" spans="1:15" ht="16.5" customHeight="1" x14ac:dyDescent="0.15">
      <c r="A75" s="430"/>
      <c r="B75" s="434" t="s">
        <v>762</v>
      </c>
      <c r="C75" s="436" t="s">
        <v>853</v>
      </c>
      <c r="D75" s="437"/>
      <c r="E75" s="437"/>
      <c r="F75" s="437"/>
      <c r="G75" s="437"/>
      <c r="H75" s="437"/>
      <c r="I75" s="438"/>
    </row>
    <row r="76" spans="1:15" ht="27.2" customHeight="1" x14ac:dyDescent="0.15">
      <c r="A76" s="430"/>
      <c r="B76" s="435"/>
      <c r="C76" s="439"/>
      <c r="D76" s="440"/>
      <c r="E76" s="440"/>
      <c r="F76" s="440"/>
      <c r="G76" s="440"/>
      <c r="H76" s="440"/>
      <c r="I76" s="441"/>
    </row>
    <row r="77" spans="1:15" ht="16.5" customHeight="1" x14ac:dyDescent="0.15">
      <c r="A77" s="430"/>
      <c r="B77" s="434" t="s">
        <v>763</v>
      </c>
      <c r="C77" s="436" t="s">
        <v>851</v>
      </c>
      <c r="D77" s="437"/>
      <c r="E77" s="437"/>
      <c r="F77" s="437"/>
      <c r="G77" s="437"/>
      <c r="H77" s="437"/>
      <c r="I77" s="438"/>
    </row>
    <row r="78" spans="1:15" ht="27.2" customHeight="1" x14ac:dyDescent="0.15">
      <c r="A78" s="430"/>
      <c r="B78" s="442"/>
      <c r="C78" s="439"/>
      <c r="D78" s="440"/>
      <c r="E78" s="440"/>
      <c r="F78" s="440"/>
      <c r="G78" s="440"/>
      <c r="H78" s="440"/>
      <c r="I78" s="441"/>
    </row>
    <row r="79" spans="1:15" ht="16.5" customHeight="1" x14ac:dyDescent="0.15">
      <c r="A79" s="430"/>
      <c r="B79" s="434" t="s">
        <v>764</v>
      </c>
      <c r="C79" s="436" t="s">
        <v>852</v>
      </c>
      <c r="D79" s="437"/>
      <c r="E79" s="437"/>
      <c r="F79" s="437"/>
      <c r="G79" s="437"/>
      <c r="H79" s="437"/>
      <c r="I79" s="438"/>
    </row>
    <row r="80" spans="1:15" ht="27.2" customHeight="1" x14ac:dyDescent="0.15">
      <c r="A80" s="430"/>
      <c r="B80" s="442"/>
      <c r="C80" s="439"/>
      <c r="D80" s="440"/>
      <c r="E80" s="440"/>
      <c r="F80" s="440"/>
      <c r="G80" s="440"/>
      <c r="H80" s="440"/>
      <c r="I80" s="441"/>
    </row>
    <row r="81" spans="1:15" ht="16.5" customHeight="1" x14ac:dyDescent="0.15">
      <c r="A81" s="430"/>
      <c r="B81" s="434" t="s">
        <v>765</v>
      </c>
      <c r="C81" s="436" t="s">
        <v>865</v>
      </c>
      <c r="D81" s="437"/>
      <c r="E81" s="437"/>
      <c r="F81" s="437"/>
      <c r="G81" s="437"/>
      <c r="H81" s="437"/>
      <c r="I81" s="438"/>
    </row>
    <row r="82" spans="1:15" ht="27.2" customHeight="1" x14ac:dyDescent="0.15">
      <c r="A82" s="430"/>
      <c r="B82" s="442"/>
      <c r="C82" s="439"/>
      <c r="D82" s="440"/>
      <c r="E82" s="440"/>
      <c r="F82" s="440"/>
      <c r="G82" s="440"/>
      <c r="H82" s="440"/>
      <c r="I82" s="441"/>
    </row>
    <row r="83" spans="1:15" ht="16.5" customHeight="1" x14ac:dyDescent="0.15">
      <c r="A83" s="430"/>
      <c r="B83" s="434" t="s">
        <v>780</v>
      </c>
      <c r="C83" s="436" t="s">
        <v>866</v>
      </c>
      <c r="D83" s="437"/>
      <c r="E83" s="437"/>
      <c r="F83" s="437"/>
      <c r="G83" s="437"/>
      <c r="H83" s="437"/>
      <c r="I83" s="438"/>
    </row>
    <row r="84" spans="1:15" ht="27.2" customHeight="1" x14ac:dyDescent="0.15">
      <c r="A84" s="430"/>
      <c r="B84" s="442"/>
      <c r="C84" s="439"/>
      <c r="D84" s="440"/>
      <c r="E84" s="440"/>
      <c r="F84" s="440"/>
      <c r="G84" s="440"/>
      <c r="H84" s="440"/>
      <c r="I84" s="441"/>
    </row>
    <row r="85" spans="1:15" ht="48" customHeight="1" x14ac:dyDescent="0.15">
      <c r="A85" s="430"/>
      <c r="B85" s="486" t="s">
        <v>885</v>
      </c>
      <c r="C85" s="487"/>
      <c r="D85" s="487"/>
      <c r="E85" s="487"/>
      <c r="F85" s="487"/>
      <c r="G85" s="487"/>
      <c r="H85" s="487"/>
      <c r="I85" s="488"/>
    </row>
    <row r="86" spans="1:15" ht="24.6" customHeight="1" x14ac:dyDescent="0.15">
      <c r="A86" s="430"/>
      <c r="B86" s="434" t="s">
        <v>781</v>
      </c>
      <c r="C86" s="455" t="s">
        <v>839</v>
      </c>
      <c r="D86" s="456"/>
      <c r="E86" s="456"/>
      <c r="F86" s="456"/>
      <c r="G86" s="456"/>
      <c r="H86" s="456"/>
      <c r="I86" s="457"/>
    </row>
    <row r="87" spans="1:15" ht="25.15" customHeight="1" x14ac:dyDescent="0.15">
      <c r="A87" s="430"/>
      <c r="B87" s="442"/>
      <c r="C87" s="477"/>
      <c r="D87" s="478"/>
      <c r="E87" s="478"/>
      <c r="F87" s="478"/>
      <c r="G87" s="478"/>
      <c r="H87" s="478"/>
      <c r="I87" s="479"/>
    </row>
    <row r="88" spans="1:15" ht="24.6" customHeight="1" x14ac:dyDescent="0.15">
      <c r="A88" s="430"/>
      <c r="B88" s="434" t="s">
        <v>850</v>
      </c>
      <c r="C88" s="449" t="s">
        <v>833</v>
      </c>
      <c r="D88" s="458"/>
      <c r="E88" s="458"/>
      <c r="F88" s="458"/>
      <c r="G88" s="458"/>
      <c r="H88" s="458"/>
      <c r="I88" s="459"/>
    </row>
    <row r="89" spans="1:15" ht="34.5" customHeight="1" x14ac:dyDescent="0.15">
      <c r="A89" s="430"/>
      <c r="B89" s="442"/>
      <c r="C89" s="203" t="s">
        <v>834</v>
      </c>
      <c r="D89" s="204"/>
      <c r="E89" s="205" t="s">
        <v>835</v>
      </c>
      <c r="F89" s="204"/>
      <c r="G89" s="205" t="s">
        <v>836</v>
      </c>
      <c r="H89" s="204" t="s">
        <v>837</v>
      </c>
      <c r="I89" s="253" t="s">
        <v>838</v>
      </c>
      <c r="L89" s="265" t="b">
        <v>0</v>
      </c>
      <c r="M89" s="265" t="b">
        <v>0</v>
      </c>
      <c r="N89" s="265" t="b">
        <v>0</v>
      </c>
      <c r="O89" s="265" t="b">
        <v>0</v>
      </c>
    </row>
    <row r="90" spans="1:15" ht="37.5" customHeight="1" x14ac:dyDescent="0.15">
      <c r="A90" s="430"/>
      <c r="B90" s="434" t="s">
        <v>855</v>
      </c>
      <c r="C90" s="460" t="s">
        <v>881</v>
      </c>
      <c r="D90" s="461"/>
      <c r="E90" s="461"/>
      <c r="F90" s="461"/>
      <c r="G90" s="461"/>
      <c r="H90" s="461"/>
      <c r="I90" s="462"/>
    </row>
    <row r="91" spans="1:15" ht="22.5" customHeight="1" x14ac:dyDescent="0.15">
      <c r="A91" s="430"/>
      <c r="B91" s="489"/>
      <c r="C91" s="463" t="s">
        <v>867</v>
      </c>
      <c r="D91" s="464"/>
      <c r="E91" s="447"/>
      <c r="F91" s="447"/>
      <c r="G91" s="447"/>
      <c r="H91" s="447"/>
      <c r="I91" s="448"/>
    </row>
    <row r="92" spans="1:15" ht="22.5" customHeight="1" x14ac:dyDescent="0.15">
      <c r="A92" s="430"/>
      <c r="B92" s="489"/>
      <c r="C92" s="490" t="s">
        <v>868</v>
      </c>
      <c r="D92" s="491"/>
      <c r="E92" s="484"/>
      <c r="F92" s="484"/>
      <c r="G92" s="484"/>
      <c r="H92" s="484"/>
      <c r="I92" s="485"/>
    </row>
    <row r="93" spans="1:15" ht="22.5" customHeight="1" x14ac:dyDescent="0.15">
      <c r="A93" s="430"/>
      <c r="B93" s="489"/>
      <c r="C93" s="463" t="s">
        <v>867</v>
      </c>
      <c r="D93" s="464"/>
      <c r="E93" s="447"/>
      <c r="F93" s="447"/>
      <c r="G93" s="447"/>
      <c r="H93" s="447"/>
      <c r="I93" s="448"/>
    </row>
    <row r="94" spans="1:15" ht="22.5" customHeight="1" x14ac:dyDescent="0.15">
      <c r="A94" s="430"/>
      <c r="B94" s="489"/>
      <c r="C94" s="445" t="s">
        <v>868</v>
      </c>
      <c r="D94" s="446"/>
      <c r="E94" s="447"/>
      <c r="F94" s="447"/>
      <c r="G94" s="447"/>
      <c r="H94" s="447"/>
      <c r="I94" s="448"/>
    </row>
    <row r="95" spans="1:15" ht="22.5" customHeight="1" x14ac:dyDescent="0.15">
      <c r="A95" s="430"/>
      <c r="B95" s="489"/>
      <c r="C95" s="465" t="s">
        <v>867</v>
      </c>
      <c r="D95" s="466"/>
      <c r="E95" s="443"/>
      <c r="F95" s="443"/>
      <c r="G95" s="443"/>
      <c r="H95" s="443"/>
      <c r="I95" s="444"/>
    </row>
    <row r="96" spans="1:15" ht="22.5" customHeight="1" x14ac:dyDescent="0.15">
      <c r="A96" s="430"/>
      <c r="B96" s="489"/>
      <c r="C96" s="445" t="s">
        <v>868</v>
      </c>
      <c r="D96" s="446"/>
      <c r="E96" s="447"/>
      <c r="F96" s="447"/>
      <c r="G96" s="447"/>
      <c r="H96" s="447"/>
      <c r="I96" s="448"/>
    </row>
    <row r="97" spans="1:15" ht="23.25" customHeight="1" x14ac:dyDescent="0.15">
      <c r="A97" s="430"/>
      <c r="B97" s="434" t="s">
        <v>856</v>
      </c>
      <c r="C97" s="449" t="s">
        <v>860</v>
      </c>
      <c r="D97" s="450"/>
      <c r="E97" s="450"/>
      <c r="F97" s="450"/>
      <c r="G97" s="450"/>
      <c r="H97" s="450"/>
      <c r="I97" s="451"/>
    </row>
    <row r="98" spans="1:15" ht="25.5" customHeight="1" x14ac:dyDescent="0.15">
      <c r="A98" s="430"/>
      <c r="B98" s="442"/>
      <c r="C98" s="452"/>
      <c r="D98" s="453"/>
      <c r="E98" s="453"/>
      <c r="F98" s="453"/>
      <c r="G98" s="453"/>
      <c r="H98" s="453"/>
      <c r="I98" s="454"/>
    </row>
    <row r="99" spans="1:15" ht="24" customHeight="1" x14ac:dyDescent="0.15">
      <c r="A99" s="430"/>
      <c r="B99" s="434" t="s">
        <v>857</v>
      </c>
      <c r="C99" s="449" t="s">
        <v>872</v>
      </c>
      <c r="D99" s="450"/>
      <c r="E99" s="450"/>
      <c r="F99" s="450"/>
      <c r="G99" s="450"/>
      <c r="H99" s="450"/>
      <c r="I99" s="451"/>
    </row>
    <row r="100" spans="1:15" ht="24.75" customHeight="1" x14ac:dyDescent="0.15">
      <c r="A100" s="431"/>
      <c r="B100" s="442"/>
      <c r="C100" s="492"/>
      <c r="D100" s="493"/>
      <c r="E100" s="493"/>
      <c r="F100" s="493"/>
      <c r="G100" s="493"/>
      <c r="H100" s="493"/>
      <c r="I100" s="494"/>
    </row>
    <row r="101" spans="1:15" ht="222" customHeight="1" x14ac:dyDescent="0.15">
      <c r="A101" s="227"/>
      <c r="B101" s="226"/>
      <c r="C101" s="483"/>
      <c r="D101" s="483"/>
      <c r="E101" s="483"/>
      <c r="F101" s="483"/>
      <c r="G101" s="483"/>
      <c r="H101" s="483"/>
      <c r="I101" s="483"/>
    </row>
    <row r="102" spans="1:15" s="12" customFormat="1" ht="48" customHeight="1" x14ac:dyDescent="0.15">
      <c r="A102" s="429" t="s">
        <v>849</v>
      </c>
      <c r="B102" s="432" t="s">
        <v>884</v>
      </c>
      <c r="C102" s="433"/>
      <c r="D102" s="433"/>
      <c r="E102" s="433"/>
      <c r="F102" s="433"/>
      <c r="G102" s="433"/>
      <c r="H102" s="433"/>
      <c r="I102" s="433"/>
      <c r="J102" s="224"/>
      <c r="L102" s="261"/>
      <c r="M102" s="261"/>
      <c r="N102" s="261"/>
      <c r="O102" s="261"/>
    </row>
    <row r="103" spans="1:15" ht="16.5" customHeight="1" x14ac:dyDescent="0.15">
      <c r="A103" s="430"/>
      <c r="B103" s="434" t="s">
        <v>762</v>
      </c>
      <c r="C103" s="436" t="s">
        <v>853</v>
      </c>
      <c r="D103" s="437"/>
      <c r="E103" s="437"/>
      <c r="F103" s="437"/>
      <c r="G103" s="437"/>
      <c r="H103" s="437"/>
      <c r="I103" s="438"/>
    </row>
    <row r="104" spans="1:15" ht="27.2" customHeight="1" x14ac:dyDescent="0.15">
      <c r="A104" s="430"/>
      <c r="B104" s="435"/>
      <c r="C104" s="439"/>
      <c r="D104" s="440"/>
      <c r="E104" s="440"/>
      <c r="F104" s="440"/>
      <c r="G104" s="440"/>
      <c r="H104" s="440"/>
      <c r="I104" s="441"/>
    </row>
    <row r="105" spans="1:15" ht="16.5" customHeight="1" x14ac:dyDescent="0.15">
      <c r="A105" s="430"/>
      <c r="B105" s="434" t="s">
        <v>763</v>
      </c>
      <c r="C105" s="436" t="s">
        <v>851</v>
      </c>
      <c r="D105" s="437"/>
      <c r="E105" s="437"/>
      <c r="F105" s="437"/>
      <c r="G105" s="437"/>
      <c r="H105" s="437"/>
      <c r="I105" s="438"/>
    </row>
    <row r="106" spans="1:15" ht="27.2" customHeight="1" x14ac:dyDescent="0.15">
      <c r="A106" s="430"/>
      <c r="B106" s="442"/>
      <c r="C106" s="439"/>
      <c r="D106" s="440"/>
      <c r="E106" s="440"/>
      <c r="F106" s="440"/>
      <c r="G106" s="440"/>
      <c r="H106" s="440"/>
      <c r="I106" s="441"/>
    </row>
    <row r="107" spans="1:15" ht="16.5" customHeight="1" x14ac:dyDescent="0.15">
      <c r="A107" s="430"/>
      <c r="B107" s="434" t="s">
        <v>764</v>
      </c>
      <c r="C107" s="436" t="s">
        <v>852</v>
      </c>
      <c r="D107" s="437"/>
      <c r="E107" s="437"/>
      <c r="F107" s="437"/>
      <c r="G107" s="437"/>
      <c r="H107" s="437"/>
      <c r="I107" s="438"/>
    </row>
    <row r="108" spans="1:15" ht="27.2" customHeight="1" x14ac:dyDescent="0.15">
      <c r="A108" s="430"/>
      <c r="B108" s="442"/>
      <c r="C108" s="439"/>
      <c r="D108" s="440"/>
      <c r="E108" s="440"/>
      <c r="F108" s="440"/>
      <c r="G108" s="440"/>
      <c r="H108" s="440"/>
      <c r="I108" s="441"/>
    </row>
    <row r="109" spans="1:15" ht="16.5" customHeight="1" x14ac:dyDescent="0.15">
      <c r="A109" s="430"/>
      <c r="B109" s="434" t="s">
        <v>765</v>
      </c>
      <c r="C109" s="436" t="s">
        <v>865</v>
      </c>
      <c r="D109" s="437"/>
      <c r="E109" s="437"/>
      <c r="F109" s="437"/>
      <c r="G109" s="437"/>
      <c r="H109" s="437"/>
      <c r="I109" s="438"/>
    </row>
    <row r="110" spans="1:15" ht="27.2" customHeight="1" x14ac:dyDescent="0.15">
      <c r="A110" s="430"/>
      <c r="B110" s="442"/>
      <c r="C110" s="439"/>
      <c r="D110" s="440"/>
      <c r="E110" s="440"/>
      <c r="F110" s="440"/>
      <c r="G110" s="440"/>
      <c r="H110" s="440"/>
      <c r="I110" s="441"/>
    </row>
    <row r="111" spans="1:15" ht="16.5" customHeight="1" x14ac:dyDescent="0.15">
      <c r="A111" s="430"/>
      <c r="B111" s="434" t="s">
        <v>780</v>
      </c>
      <c r="C111" s="436" t="s">
        <v>866</v>
      </c>
      <c r="D111" s="437"/>
      <c r="E111" s="437"/>
      <c r="F111" s="437"/>
      <c r="G111" s="437"/>
      <c r="H111" s="437"/>
      <c r="I111" s="438"/>
    </row>
    <row r="112" spans="1:15" ht="27.2" customHeight="1" x14ac:dyDescent="0.15">
      <c r="A112" s="430"/>
      <c r="B112" s="442"/>
      <c r="C112" s="439"/>
      <c r="D112" s="440"/>
      <c r="E112" s="440"/>
      <c r="F112" s="440"/>
      <c r="G112" s="440"/>
      <c r="H112" s="440"/>
      <c r="I112" s="441"/>
    </row>
    <row r="113" spans="1:15" ht="48" customHeight="1" x14ac:dyDescent="0.15">
      <c r="A113" s="430"/>
      <c r="B113" s="486" t="s">
        <v>885</v>
      </c>
      <c r="C113" s="487"/>
      <c r="D113" s="487"/>
      <c r="E113" s="487"/>
      <c r="F113" s="487"/>
      <c r="G113" s="487"/>
      <c r="H113" s="487"/>
      <c r="I113" s="488"/>
    </row>
    <row r="114" spans="1:15" ht="24.6" customHeight="1" x14ac:dyDescent="0.15">
      <c r="A114" s="430"/>
      <c r="B114" s="434" t="s">
        <v>781</v>
      </c>
      <c r="C114" s="455" t="s">
        <v>839</v>
      </c>
      <c r="D114" s="456"/>
      <c r="E114" s="456"/>
      <c r="F114" s="456"/>
      <c r="G114" s="456"/>
      <c r="H114" s="456"/>
      <c r="I114" s="457"/>
    </row>
    <row r="115" spans="1:15" ht="25.15" customHeight="1" x14ac:dyDescent="0.15">
      <c r="A115" s="430"/>
      <c r="B115" s="442"/>
      <c r="C115" s="477"/>
      <c r="D115" s="478"/>
      <c r="E115" s="478"/>
      <c r="F115" s="478"/>
      <c r="G115" s="478"/>
      <c r="H115" s="478"/>
      <c r="I115" s="479"/>
    </row>
    <row r="116" spans="1:15" ht="24.6" customHeight="1" x14ac:dyDescent="0.15">
      <c r="A116" s="430"/>
      <c r="B116" s="434" t="s">
        <v>850</v>
      </c>
      <c r="C116" s="449" t="s">
        <v>833</v>
      </c>
      <c r="D116" s="458"/>
      <c r="E116" s="458"/>
      <c r="F116" s="458"/>
      <c r="G116" s="458"/>
      <c r="H116" s="458"/>
      <c r="I116" s="459"/>
    </row>
    <row r="117" spans="1:15" ht="34.5" customHeight="1" x14ac:dyDescent="0.15">
      <c r="A117" s="430"/>
      <c r="B117" s="442"/>
      <c r="C117" s="203" t="s">
        <v>834</v>
      </c>
      <c r="D117" s="204"/>
      <c r="E117" s="205" t="s">
        <v>835</v>
      </c>
      <c r="F117" s="204"/>
      <c r="G117" s="205" t="s">
        <v>836</v>
      </c>
      <c r="H117" s="204" t="s">
        <v>837</v>
      </c>
      <c r="I117" s="253" t="s">
        <v>838</v>
      </c>
      <c r="L117" s="265" t="b">
        <v>0</v>
      </c>
      <c r="M117" s="265" t="b">
        <v>0</v>
      </c>
      <c r="N117" s="265" t="b">
        <v>0</v>
      </c>
      <c r="O117" s="265" t="b">
        <v>0</v>
      </c>
    </row>
    <row r="118" spans="1:15" ht="37.5" customHeight="1" x14ac:dyDescent="0.15">
      <c r="A118" s="430"/>
      <c r="B118" s="434" t="s">
        <v>855</v>
      </c>
      <c r="C118" s="460" t="s">
        <v>881</v>
      </c>
      <c r="D118" s="461"/>
      <c r="E118" s="461"/>
      <c r="F118" s="461"/>
      <c r="G118" s="461"/>
      <c r="H118" s="461"/>
      <c r="I118" s="462"/>
    </row>
    <row r="119" spans="1:15" ht="22.5" customHeight="1" x14ac:dyDescent="0.15">
      <c r="A119" s="430"/>
      <c r="B119" s="489"/>
      <c r="C119" s="463" t="s">
        <v>867</v>
      </c>
      <c r="D119" s="464"/>
      <c r="E119" s="447"/>
      <c r="F119" s="447"/>
      <c r="G119" s="447"/>
      <c r="H119" s="447"/>
      <c r="I119" s="448"/>
    </row>
    <row r="120" spans="1:15" ht="22.5" customHeight="1" x14ac:dyDescent="0.15">
      <c r="A120" s="430"/>
      <c r="B120" s="489"/>
      <c r="C120" s="490" t="s">
        <v>868</v>
      </c>
      <c r="D120" s="491"/>
      <c r="E120" s="484"/>
      <c r="F120" s="484"/>
      <c r="G120" s="484"/>
      <c r="H120" s="484"/>
      <c r="I120" s="485"/>
    </row>
    <row r="121" spans="1:15" ht="22.5" customHeight="1" x14ac:dyDescent="0.15">
      <c r="A121" s="430"/>
      <c r="B121" s="489"/>
      <c r="C121" s="463" t="s">
        <v>867</v>
      </c>
      <c r="D121" s="464"/>
      <c r="E121" s="447"/>
      <c r="F121" s="447"/>
      <c r="G121" s="447"/>
      <c r="H121" s="447"/>
      <c r="I121" s="448"/>
    </row>
    <row r="122" spans="1:15" ht="22.5" customHeight="1" x14ac:dyDescent="0.15">
      <c r="A122" s="430"/>
      <c r="B122" s="489"/>
      <c r="C122" s="445" t="s">
        <v>868</v>
      </c>
      <c r="D122" s="446"/>
      <c r="E122" s="447"/>
      <c r="F122" s="447"/>
      <c r="G122" s="447"/>
      <c r="H122" s="447"/>
      <c r="I122" s="448"/>
    </row>
    <row r="123" spans="1:15" ht="22.5" customHeight="1" x14ac:dyDescent="0.15">
      <c r="A123" s="430"/>
      <c r="B123" s="489"/>
      <c r="C123" s="465" t="s">
        <v>867</v>
      </c>
      <c r="D123" s="466"/>
      <c r="E123" s="443"/>
      <c r="F123" s="443"/>
      <c r="G123" s="443"/>
      <c r="H123" s="443"/>
      <c r="I123" s="444"/>
    </row>
    <row r="124" spans="1:15" ht="22.5" customHeight="1" x14ac:dyDescent="0.15">
      <c r="A124" s="430"/>
      <c r="B124" s="489"/>
      <c r="C124" s="445" t="s">
        <v>868</v>
      </c>
      <c r="D124" s="446"/>
      <c r="E124" s="447"/>
      <c r="F124" s="447"/>
      <c r="G124" s="447"/>
      <c r="H124" s="447"/>
      <c r="I124" s="448"/>
    </row>
    <row r="125" spans="1:15" ht="23.25" customHeight="1" x14ac:dyDescent="0.15">
      <c r="A125" s="430"/>
      <c r="B125" s="434" t="s">
        <v>856</v>
      </c>
      <c r="C125" s="449" t="s">
        <v>860</v>
      </c>
      <c r="D125" s="450"/>
      <c r="E125" s="450"/>
      <c r="F125" s="450"/>
      <c r="G125" s="450"/>
      <c r="H125" s="450"/>
      <c r="I125" s="451"/>
    </row>
    <row r="126" spans="1:15" ht="25.5" customHeight="1" x14ac:dyDescent="0.15">
      <c r="A126" s="430"/>
      <c r="B126" s="442"/>
      <c r="C126" s="452"/>
      <c r="D126" s="453"/>
      <c r="E126" s="453"/>
      <c r="F126" s="453"/>
      <c r="G126" s="453"/>
      <c r="H126" s="453"/>
      <c r="I126" s="454"/>
    </row>
    <row r="127" spans="1:15" ht="24" customHeight="1" x14ac:dyDescent="0.15">
      <c r="A127" s="430"/>
      <c r="B127" s="434" t="s">
        <v>857</v>
      </c>
      <c r="C127" s="449" t="s">
        <v>872</v>
      </c>
      <c r="D127" s="450"/>
      <c r="E127" s="450"/>
      <c r="F127" s="450"/>
      <c r="G127" s="450"/>
      <c r="H127" s="450"/>
      <c r="I127" s="451"/>
    </row>
    <row r="128" spans="1:15" ht="24.75" customHeight="1" x14ac:dyDescent="0.15">
      <c r="A128" s="431"/>
      <c r="B128" s="442"/>
      <c r="C128" s="492"/>
      <c r="D128" s="493"/>
      <c r="E128" s="493"/>
      <c r="F128" s="493"/>
      <c r="G128" s="493"/>
      <c r="H128" s="493"/>
      <c r="I128" s="494"/>
    </row>
    <row r="129" spans="1:15" ht="186" customHeight="1" x14ac:dyDescent="0.15">
      <c r="A129" s="227"/>
      <c r="B129" s="226"/>
      <c r="C129" s="498"/>
      <c r="D129" s="498"/>
      <c r="E129" s="498"/>
      <c r="F129" s="498"/>
      <c r="G129" s="498"/>
      <c r="H129" s="498"/>
      <c r="I129" s="498"/>
    </row>
    <row r="130" spans="1:15" s="12" customFormat="1" ht="48" customHeight="1" x14ac:dyDescent="0.15">
      <c r="A130" s="429"/>
      <c r="B130" s="432" t="s">
        <v>884</v>
      </c>
      <c r="C130" s="433"/>
      <c r="D130" s="433"/>
      <c r="E130" s="433"/>
      <c r="F130" s="433"/>
      <c r="G130" s="433"/>
      <c r="H130" s="433"/>
      <c r="I130" s="433"/>
      <c r="J130" s="224"/>
      <c r="L130" s="261"/>
      <c r="M130" s="261"/>
      <c r="N130" s="261"/>
      <c r="O130" s="261"/>
    </row>
    <row r="131" spans="1:15" ht="16.5" customHeight="1" x14ac:dyDescent="0.15">
      <c r="A131" s="528"/>
      <c r="B131" s="434" t="s">
        <v>762</v>
      </c>
      <c r="C131" s="436" t="s">
        <v>853</v>
      </c>
      <c r="D131" s="437"/>
      <c r="E131" s="437"/>
      <c r="F131" s="437"/>
      <c r="G131" s="437"/>
      <c r="H131" s="437"/>
      <c r="I131" s="438"/>
    </row>
    <row r="132" spans="1:15" ht="27.2" customHeight="1" x14ac:dyDescent="0.15">
      <c r="A132" s="528"/>
      <c r="B132" s="435"/>
      <c r="C132" s="439"/>
      <c r="D132" s="440"/>
      <c r="E132" s="440"/>
      <c r="F132" s="440"/>
      <c r="G132" s="440"/>
      <c r="H132" s="440"/>
      <c r="I132" s="441"/>
    </row>
    <row r="133" spans="1:15" ht="16.5" customHeight="1" x14ac:dyDescent="0.15">
      <c r="A133" s="528"/>
      <c r="B133" s="434" t="s">
        <v>763</v>
      </c>
      <c r="C133" s="436" t="s">
        <v>851</v>
      </c>
      <c r="D133" s="437"/>
      <c r="E133" s="437"/>
      <c r="F133" s="437"/>
      <c r="G133" s="437"/>
      <c r="H133" s="437"/>
      <c r="I133" s="438"/>
    </row>
    <row r="134" spans="1:15" ht="27.2" customHeight="1" x14ac:dyDescent="0.15">
      <c r="A134" s="528"/>
      <c r="B134" s="442"/>
      <c r="C134" s="439"/>
      <c r="D134" s="440"/>
      <c r="E134" s="440"/>
      <c r="F134" s="440"/>
      <c r="G134" s="440"/>
      <c r="H134" s="440"/>
      <c r="I134" s="441"/>
    </row>
    <row r="135" spans="1:15" ht="16.5" customHeight="1" x14ac:dyDescent="0.15">
      <c r="A135" s="528"/>
      <c r="B135" s="434" t="s">
        <v>764</v>
      </c>
      <c r="C135" s="436" t="s">
        <v>852</v>
      </c>
      <c r="D135" s="437"/>
      <c r="E135" s="437"/>
      <c r="F135" s="437"/>
      <c r="G135" s="437"/>
      <c r="H135" s="437"/>
      <c r="I135" s="438"/>
    </row>
    <row r="136" spans="1:15" ht="27.2" customHeight="1" x14ac:dyDescent="0.15">
      <c r="A136" s="528"/>
      <c r="B136" s="442"/>
      <c r="C136" s="439"/>
      <c r="D136" s="440"/>
      <c r="E136" s="440"/>
      <c r="F136" s="440"/>
      <c r="G136" s="440"/>
      <c r="H136" s="440"/>
      <c r="I136" s="441"/>
    </row>
    <row r="137" spans="1:15" ht="16.5" customHeight="1" x14ac:dyDescent="0.15">
      <c r="A137" s="528"/>
      <c r="B137" s="434" t="s">
        <v>765</v>
      </c>
      <c r="C137" s="436" t="s">
        <v>865</v>
      </c>
      <c r="D137" s="437"/>
      <c r="E137" s="437"/>
      <c r="F137" s="437"/>
      <c r="G137" s="437"/>
      <c r="H137" s="437"/>
      <c r="I137" s="438"/>
    </row>
    <row r="138" spans="1:15" ht="27.2" customHeight="1" x14ac:dyDescent="0.15">
      <c r="A138" s="528"/>
      <c r="B138" s="442"/>
      <c r="C138" s="439"/>
      <c r="D138" s="440"/>
      <c r="E138" s="440"/>
      <c r="F138" s="440"/>
      <c r="G138" s="440"/>
      <c r="H138" s="440"/>
      <c r="I138" s="441"/>
    </row>
    <row r="139" spans="1:15" ht="16.5" customHeight="1" x14ac:dyDescent="0.15">
      <c r="A139" s="528"/>
      <c r="B139" s="434" t="s">
        <v>780</v>
      </c>
      <c r="C139" s="436" t="s">
        <v>866</v>
      </c>
      <c r="D139" s="437"/>
      <c r="E139" s="437"/>
      <c r="F139" s="437"/>
      <c r="G139" s="437"/>
      <c r="H139" s="437"/>
      <c r="I139" s="438"/>
    </row>
    <row r="140" spans="1:15" ht="27.2" customHeight="1" x14ac:dyDescent="0.15">
      <c r="A140" s="528"/>
      <c r="B140" s="442"/>
      <c r="C140" s="439"/>
      <c r="D140" s="440"/>
      <c r="E140" s="440"/>
      <c r="F140" s="440"/>
      <c r="G140" s="440"/>
      <c r="H140" s="440"/>
      <c r="I140" s="441"/>
    </row>
    <row r="141" spans="1:15" ht="48" customHeight="1" x14ac:dyDescent="0.15">
      <c r="A141" s="219" t="s">
        <v>861</v>
      </c>
      <c r="B141" s="486" t="s">
        <v>885</v>
      </c>
      <c r="C141" s="487"/>
      <c r="D141" s="487"/>
      <c r="E141" s="487"/>
      <c r="F141" s="487"/>
      <c r="G141" s="487"/>
      <c r="H141" s="487"/>
      <c r="I141" s="488"/>
    </row>
    <row r="142" spans="1:15" ht="24.6" customHeight="1" x14ac:dyDescent="0.15">
      <c r="A142" s="207" t="s">
        <v>863</v>
      </c>
      <c r="B142" s="434" t="s">
        <v>781</v>
      </c>
      <c r="C142" s="455" t="s">
        <v>839</v>
      </c>
      <c r="D142" s="456"/>
      <c r="E142" s="456"/>
      <c r="F142" s="456"/>
      <c r="G142" s="456"/>
      <c r="H142" s="456"/>
      <c r="I142" s="457"/>
    </row>
    <row r="143" spans="1:15" ht="25.15" customHeight="1" x14ac:dyDescent="0.15">
      <c r="A143" s="266" t="s">
        <v>862</v>
      </c>
      <c r="B143" s="442"/>
      <c r="C143" s="477"/>
      <c r="D143" s="478"/>
      <c r="E143" s="478"/>
      <c r="F143" s="478"/>
      <c r="G143" s="478"/>
      <c r="H143" s="478"/>
      <c r="I143" s="479"/>
    </row>
    <row r="144" spans="1:15" ht="24.6" customHeight="1" x14ac:dyDescent="0.15">
      <c r="A144" s="430"/>
      <c r="B144" s="434" t="s">
        <v>850</v>
      </c>
      <c r="C144" s="449" t="s">
        <v>833</v>
      </c>
      <c r="D144" s="458"/>
      <c r="E144" s="458"/>
      <c r="F144" s="458"/>
      <c r="G144" s="458"/>
      <c r="H144" s="458"/>
      <c r="I144" s="459"/>
    </row>
    <row r="145" spans="1:15" ht="34.5" customHeight="1" x14ac:dyDescent="0.15">
      <c r="A145" s="528"/>
      <c r="B145" s="442"/>
      <c r="C145" s="203" t="s">
        <v>834</v>
      </c>
      <c r="D145" s="204"/>
      <c r="E145" s="205" t="s">
        <v>835</v>
      </c>
      <c r="F145" s="204"/>
      <c r="G145" s="205" t="s">
        <v>836</v>
      </c>
      <c r="H145" s="204" t="s">
        <v>837</v>
      </c>
      <c r="I145" s="253" t="s">
        <v>838</v>
      </c>
      <c r="L145" s="265" t="b">
        <v>0</v>
      </c>
      <c r="M145" s="265" t="b">
        <v>0</v>
      </c>
      <c r="N145" s="265" t="b">
        <v>0</v>
      </c>
      <c r="O145" s="265" t="b">
        <v>0</v>
      </c>
    </row>
    <row r="146" spans="1:15" ht="37.5" customHeight="1" x14ac:dyDescent="0.15">
      <c r="A146" s="528"/>
      <c r="B146" s="434" t="s">
        <v>855</v>
      </c>
      <c r="C146" s="460" t="s">
        <v>881</v>
      </c>
      <c r="D146" s="461"/>
      <c r="E146" s="461"/>
      <c r="F146" s="461"/>
      <c r="G146" s="461"/>
      <c r="H146" s="461"/>
      <c r="I146" s="462"/>
    </row>
    <row r="147" spans="1:15" ht="22.5" customHeight="1" x14ac:dyDescent="0.15">
      <c r="A147" s="528"/>
      <c r="B147" s="489"/>
      <c r="C147" s="463" t="s">
        <v>867</v>
      </c>
      <c r="D147" s="464"/>
      <c r="E147" s="447"/>
      <c r="F147" s="447"/>
      <c r="G147" s="447"/>
      <c r="H147" s="447"/>
      <c r="I147" s="448"/>
    </row>
    <row r="148" spans="1:15" ht="22.5" customHeight="1" x14ac:dyDescent="0.15">
      <c r="A148" s="528"/>
      <c r="B148" s="489"/>
      <c r="C148" s="490" t="s">
        <v>868</v>
      </c>
      <c r="D148" s="491"/>
      <c r="E148" s="484"/>
      <c r="F148" s="484"/>
      <c r="G148" s="484"/>
      <c r="H148" s="484"/>
      <c r="I148" s="485"/>
    </row>
    <row r="149" spans="1:15" ht="22.5" customHeight="1" x14ac:dyDescent="0.15">
      <c r="A149" s="528"/>
      <c r="B149" s="489"/>
      <c r="C149" s="463" t="s">
        <v>867</v>
      </c>
      <c r="D149" s="464"/>
      <c r="E149" s="447"/>
      <c r="F149" s="447"/>
      <c r="G149" s="447"/>
      <c r="H149" s="447"/>
      <c r="I149" s="448"/>
    </row>
    <row r="150" spans="1:15" ht="22.5" customHeight="1" x14ac:dyDescent="0.15">
      <c r="A150" s="528"/>
      <c r="B150" s="489"/>
      <c r="C150" s="445" t="s">
        <v>868</v>
      </c>
      <c r="D150" s="446"/>
      <c r="E150" s="447"/>
      <c r="F150" s="447"/>
      <c r="G150" s="447"/>
      <c r="H150" s="447"/>
      <c r="I150" s="448"/>
    </row>
    <row r="151" spans="1:15" ht="22.5" customHeight="1" x14ac:dyDescent="0.15">
      <c r="A151" s="528"/>
      <c r="B151" s="489"/>
      <c r="C151" s="465" t="s">
        <v>867</v>
      </c>
      <c r="D151" s="466"/>
      <c r="E151" s="443"/>
      <c r="F151" s="443"/>
      <c r="G151" s="443"/>
      <c r="H151" s="443"/>
      <c r="I151" s="444"/>
    </row>
    <row r="152" spans="1:15" ht="22.5" customHeight="1" x14ac:dyDescent="0.15">
      <c r="A152" s="528"/>
      <c r="B152" s="489"/>
      <c r="C152" s="445" t="s">
        <v>868</v>
      </c>
      <c r="D152" s="446"/>
      <c r="E152" s="447"/>
      <c r="F152" s="447"/>
      <c r="G152" s="447"/>
      <c r="H152" s="447"/>
      <c r="I152" s="448"/>
    </row>
    <row r="153" spans="1:15" ht="23.25" customHeight="1" x14ac:dyDescent="0.15">
      <c r="A153" s="528"/>
      <c r="B153" s="434" t="s">
        <v>856</v>
      </c>
      <c r="C153" s="449" t="s">
        <v>860</v>
      </c>
      <c r="D153" s="450"/>
      <c r="E153" s="450"/>
      <c r="F153" s="450"/>
      <c r="G153" s="450"/>
      <c r="H153" s="450"/>
      <c r="I153" s="451"/>
    </row>
    <row r="154" spans="1:15" ht="25.5" customHeight="1" x14ac:dyDescent="0.15">
      <c r="A154" s="528"/>
      <c r="B154" s="442"/>
      <c r="C154" s="452"/>
      <c r="D154" s="453"/>
      <c r="E154" s="453"/>
      <c r="F154" s="453"/>
      <c r="G154" s="453"/>
      <c r="H154" s="453"/>
      <c r="I154" s="454"/>
    </row>
    <row r="155" spans="1:15" ht="24" customHeight="1" x14ac:dyDescent="0.15">
      <c r="A155" s="528"/>
      <c r="B155" s="434" t="s">
        <v>857</v>
      </c>
      <c r="C155" s="449" t="s">
        <v>872</v>
      </c>
      <c r="D155" s="450"/>
      <c r="E155" s="450"/>
      <c r="F155" s="450"/>
      <c r="G155" s="450"/>
      <c r="H155" s="450"/>
      <c r="I155" s="451"/>
    </row>
    <row r="156" spans="1:15" ht="24.75" customHeight="1" x14ac:dyDescent="0.15">
      <c r="A156" s="529"/>
      <c r="B156" s="442"/>
      <c r="C156" s="492"/>
      <c r="D156" s="493"/>
      <c r="E156" s="493"/>
      <c r="F156" s="493"/>
      <c r="G156" s="493"/>
      <c r="H156" s="493"/>
      <c r="I156" s="494"/>
    </row>
    <row r="157" spans="1:15" ht="224.25" customHeight="1" x14ac:dyDescent="0.15">
      <c r="A157" s="227"/>
      <c r="B157" s="226"/>
      <c r="C157" s="480"/>
      <c r="D157" s="480"/>
      <c r="E157" s="481"/>
      <c r="F157" s="481"/>
      <c r="G157" s="481"/>
      <c r="H157" s="481"/>
      <c r="I157" s="481"/>
    </row>
    <row r="158" spans="1:15" s="12" customFormat="1" ht="48" customHeight="1" x14ac:dyDescent="0.15">
      <c r="A158" s="429"/>
      <c r="B158" s="432" t="s">
        <v>884</v>
      </c>
      <c r="C158" s="433"/>
      <c r="D158" s="433"/>
      <c r="E158" s="433"/>
      <c r="F158" s="433"/>
      <c r="G158" s="433"/>
      <c r="H158" s="433"/>
      <c r="I158" s="433"/>
      <c r="J158" s="224"/>
      <c r="L158" s="261"/>
      <c r="M158" s="261"/>
      <c r="N158" s="261"/>
      <c r="O158" s="261"/>
    </row>
    <row r="159" spans="1:15" ht="16.5" customHeight="1" x14ac:dyDescent="0.15">
      <c r="A159" s="528"/>
      <c r="B159" s="434" t="s">
        <v>762</v>
      </c>
      <c r="C159" s="436" t="s">
        <v>853</v>
      </c>
      <c r="D159" s="437"/>
      <c r="E159" s="437"/>
      <c r="F159" s="437"/>
      <c r="G159" s="437"/>
      <c r="H159" s="437"/>
      <c r="I159" s="438"/>
    </row>
    <row r="160" spans="1:15" ht="27.2" customHeight="1" x14ac:dyDescent="0.15">
      <c r="A160" s="528"/>
      <c r="B160" s="435"/>
      <c r="C160" s="439"/>
      <c r="D160" s="440"/>
      <c r="E160" s="440"/>
      <c r="F160" s="440"/>
      <c r="G160" s="440"/>
      <c r="H160" s="440"/>
      <c r="I160" s="441"/>
    </row>
    <row r="161" spans="1:15" ht="16.5" customHeight="1" x14ac:dyDescent="0.15">
      <c r="A161" s="528"/>
      <c r="B161" s="434" t="s">
        <v>763</v>
      </c>
      <c r="C161" s="436" t="s">
        <v>851</v>
      </c>
      <c r="D161" s="437"/>
      <c r="E161" s="437"/>
      <c r="F161" s="437"/>
      <c r="G161" s="437"/>
      <c r="H161" s="437"/>
      <c r="I161" s="438"/>
    </row>
    <row r="162" spans="1:15" ht="27.2" customHeight="1" x14ac:dyDescent="0.15">
      <c r="A162" s="528"/>
      <c r="B162" s="442"/>
      <c r="C162" s="439"/>
      <c r="D162" s="440"/>
      <c r="E162" s="440"/>
      <c r="F162" s="440"/>
      <c r="G162" s="440"/>
      <c r="H162" s="440"/>
      <c r="I162" s="441"/>
    </row>
    <row r="163" spans="1:15" ht="16.5" customHeight="1" x14ac:dyDescent="0.15">
      <c r="A163" s="528"/>
      <c r="B163" s="434" t="s">
        <v>764</v>
      </c>
      <c r="C163" s="436" t="s">
        <v>852</v>
      </c>
      <c r="D163" s="437"/>
      <c r="E163" s="437"/>
      <c r="F163" s="437"/>
      <c r="G163" s="437"/>
      <c r="H163" s="437"/>
      <c r="I163" s="438"/>
    </row>
    <row r="164" spans="1:15" ht="27.2" customHeight="1" x14ac:dyDescent="0.15">
      <c r="A164" s="528"/>
      <c r="B164" s="442"/>
      <c r="C164" s="439"/>
      <c r="D164" s="440"/>
      <c r="E164" s="440"/>
      <c r="F164" s="440"/>
      <c r="G164" s="440"/>
      <c r="H164" s="440"/>
      <c r="I164" s="441"/>
    </row>
    <row r="165" spans="1:15" ht="16.5" customHeight="1" x14ac:dyDescent="0.15">
      <c r="A165" s="528"/>
      <c r="B165" s="434" t="s">
        <v>765</v>
      </c>
      <c r="C165" s="436" t="s">
        <v>865</v>
      </c>
      <c r="D165" s="437"/>
      <c r="E165" s="437"/>
      <c r="F165" s="437"/>
      <c r="G165" s="437"/>
      <c r="H165" s="437"/>
      <c r="I165" s="438"/>
    </row>
    <row r="166" spans="1:15" ht="27.2" customHeight="1" x14ac:dyDescent="0.15">
      <c r="A166" s="528"/>
      <c r="B166" s="442"/>
      <c r="C166" s="439"/>
      <c r="D166" s="440"/>
      <c r="E166" s="440"/>
      <c r="F166" s="440"/>
      <c r="G166" s="440"/>
      <c r="H166" s="440"/>
      <c r="I166" s="441"/>
    </row>
    <row r="167" spans="1:15" ht="16.5" customHeight="1" x14ac:dyDescent="0.15">
      <c r="A167" s="528"/>
      <c r="B167" s="434" t="s">
        <v>780</v>
      </c>
      <c r="C167" s="436" t="s">
        <v>866</v>
      </c>
      <c r="D167" s="437"/>
      <c r="E167" s="437"/>
      <c r="F167" s="437"/>
      <c r="G167" s="437"/>
      <c r="H167" s="437"/>
      <c r="I167" s="438"/>
    </row>
    <row r="168" spans="1:15" ht="27.2" customHeight="1" x14ac:dyDescent="0.15">
      <c r="A168" s="528"/>
      <c r="B168" s="442"/>
      <c r="C168" s="439"/>
      <c r="D168" s="440"/>
      <c r="E168" s="440"/>
      <c r="F168" s="440"/>
      <c r="G168" s="440"/>
      <c r="H168" s="440"/>
      <c r="I168" s="441"/>
    </row>
    <row r="169" spans="1:15" ht="48" customHeight="1" x14ac:dyDescent="0.15">
      <c r="A169" s="219" t="s">
        <v>861</v>
      </c>
      <c r="B169" s="486" t="s">
        <v>885</v>
      </c>
      <c r="C169" s="487"/>
      <c r="D169" s="487"/>
      <c r="E169" s="487"/>
      <c r="F169" s="487"/>
      <c r="G169" s="487"/>
      <c r="H169" s="487"/>
      <c r="I169" s="488"/>
    </row>
    <row r="170" spans="1:15" ht="24.6" customHeight="1" x14ac:dyDescent="0.15">
      <c r="A170" s="207" t="s">
        <v>863</v>
      </c>
      <c r="B170" s="434" t="s">
        <v>781</v>
      </c>
      <c r="C170" s="455" t="s">
        <v>839</v>
      </c>
      <c r="D170" s="456"/>
      <c r="E170" s="456"/>
      <c r="F170" s="456"/>
      <c r="G170" s="456"/>
      <c r="H170" s="456"/>
      <c r="I170" s="457"/>
    </row>
    <row r="171" spans="1:15" ht="25.15" customHeight="1" x14ac:dyDescent="0.15">
      <c r="A171" s="266" t="s">
        <v>862</v>
      </c>
      <c r="B171" s="442"/>
      <c r="C171" s="477"/>
      <c r="D171" s="478"/>
      <c r="E171" s="478"/>
      <c r="F171" s="478"/>
      <c r="G171" s="478"/>
      <c r="H171" s="478"/>
      <c r="I171" s="479"/>
    </row>
    <row r="172" spans="1:15" ht="24.6" customHeight="1" x14ac:dyDescent="0.15">
      <c r="A172" s="430"/>
      <c r="B172" s="434" t="s">
        <v>850</v>
      </c>
      <c r="C172" s="449" t="s">
        <v>833</v>
      </c>
      <c r="D172" s="458"/>
      <c r="E172" s="458"/>
      <c r="F172" s="458"/>
      <c r="G172" s="458"/>
      <c r="H172" s="458"/>
      <c r="I172" s="459"/>
    </row>
    <row r="173" spans="1:15" ht="34.5" customHeight="1" x14ac:dyDescent="0.15">
      <c r="A173" s="528"/>
      <c r="B173" s="442"/>
      <c r="C173" s="203" t="s">
        <v>834</v>
      </c>
      <c r="D173" s="204"/>
      <c r="E173" s="205" t="s">
        <v>835</v>
      </c>
      <c r="F173" s="204"/>
      <c r="G173" s="205" t="s">
        <v>836</v>
      </c>
      <c r="H173" s="204" t="s">
        <v>837</v>
      </c>
      <c r="I173" s="253" t="s">
        <v>838</v>
      </c>
      <c r="L173" s="265" t="b">
        <v>0</v>
      </c>
      <c r="M173" s="265" t="b">
        <v>0</v>
      </c>
      <c r="N173" s="265" t="b">
        <v>0</v>
      </c>
      <c r="O173" s="265" t="b">
        <v>0</v>
      </c>
    </row>
    <row r="174" spans="1:15" ht="37.5" customHeight="1" x14ac:dyDescent="0.15">
      <c r="A174" s="528"/>
      <c r="B174" s="434" t="s">
        <v>855</v>
      </c>
      <c r="C174" s="460" t="s">
        <v>881</v>
      </c>
      <c r="D174" s="461"/>
      <c r="E174" s="461"/>
      <c r="F174" s="461"/>
      <c r="G174" s="461"/>
      <c r="H174" s="461"/>
      <c r="I174" s="462"/>
    </row>
    <row r="175" spans="1:15" ht="22.5" customHeight="1" x14ac:dyDescent="0.15">
      <c r="A175" s="528"/>
      <c r="B175" s="489"/>
      <c r="C175" s="463" t="s">
        <v>867</v>
      </c>
      <c r="D175" s="464"/>
      <c r="E175" s="447"/>
      <c r="F175" s="447"/>
      <c r="G175" s="447"/>
      <c r="H175" s="447"/>
      <c r="I175" s="448"/>
    </row>
    <row r="176" spans="1:15" ht="22.5" customHeight="1" x14ac:dyDescent="0.15">
      <c r="A176" s="528"/>
      <c r="B176" s="489"/>
      <c r="C176" s="490" t="s">
        <v>868</v>
      </c>
      <c r="D176" s="491"/>
      <c r="E176" s="484"/>
      <c r="F176" s="484"/>
      <c r="G176" s="484"/>
      <c r="H176" s="484"/>
      <c r="I176" s="485"/>
    </row>
    <row r="177" spans="1:15" ht="22.5" customHeight="1" x14ac:dyDescent="0.15">
      <c r="A177" s="528"/>
      <c r="B177" s="489"/>
      <c r="C177" s="463" t="s">
        <v>867</v>
      </c>
      <c r="D177" s="464"/>
      <c r="E177" s="447"/>
      <c r="F177" s="447"/>
      <c r="G177" s="447"/>
      <c r="H177" s="447"/>
      <c r="I177" s="448"/>
    </row>
    <row r="178" spans="1:15" ht="22.5" customHeight="1" x14ac:dyDescent="0.15">
      <c r="A178" s="528"/>
      <c r="B178" s="489"/>
      <c r="C178" s="445" t="s">
        <v>868</v>
      </c>
      <c r="D178" s="446"/>
      <c r="E178" s="447"/>
      <c r="F178" s="447"/>
      <c r="G178" s="447"/>
      <c r="H178" s="447"/>
      <c r="I178" s="448"/>
    </row>
    <row r="179" spans="1:15" ht="22.5" customHeight="1" x14ac:dyDescent="0.15">
      <c r="A179" s="528"/>
      <c r="B179" s="489"/>
      <c r="C179" s="465" t="s">
        <v>867</v>
      </c>
      <c r="D179" s="466"/>
      <c r="E179" s="443"/>
      <c r="F179" s="443"/>
      <c r="G179" s="443"/>
      <c r="H179" s="443"/>
      <c r="I179" s="444"/>
    </row>
    <row r="180" spans="1:15" ht="22.5" customHeight="1" x14ac:dyDescent="0.15">
      <c r="A180" s="528"/>
      <c r="B180" s="489"/>
      <c r="C180" s="445" t="s">
        <v>868</v>
      </c>
      <c r="D180" s="446"/>
      <c r="E180" s="447"/>
      <c r="F180" s="447"/>
      <c r="G180" s="447"/>
      <c r="H180" s="447"/>
      <c r="I180" s="448"/>
    </row>
    <row r="181" spans="1:15" ht="23.25" customHeight="1" x14ac:dyDescent="0.15">
      <c r="A181" s="528"/>
      <c r="B181" s="434" t="s">
        <v>856</v>
      </c>
      <c r="C181" s="449" t="s">
        <v>860</v>
      </c>
      <c r="D181" s="450"/>
      <c r="E181" s="450"/>
      <c r="F181" s="450"/>
      <c r="G181" s="450"/>
      <c r="H181" s="450"/>
      <c r="I181" s="451"/>
    </row>
    <row r="182" spans="1:15" ht="25.5" customHeight="1" x14ac:dyDescent="0.15">
      <c r="A182" s="528"/>
      <c r="B182" s="442"/>
      <c r="C182" s="452"/>
      <c r="D182" s="453"/>
      <c r="E182" s="453"/>
      <c r="F182" s="453"/>
      <c r="G182" s="453"/>
      <c r="H182" s="453"/>
      <c r="I182" s="454"/>
    </row>
    <row r="183" spans="1:15" ht="24" customHeight="1" x14ac:dyDescent="0.15">
      <c r="A183" s="528"/>
      <c r="B183" s="434" t="s">
        <v>857</v>
      </c>
      <c r="C183" s="449" t="s">
        <v>872</v>
      </c>
      <c r="D183" s="450"/>
      <c r="E183" s="450"/>
      <c r="F183" s="450"/>
      <c r="G183" s="450"/>
      <c r="H183" s="450"/>
      <c r="I183" s="451"/>
    </row>
    <row r="184" spans="1:15" ht="24.75" customHeight="1" x14ac:dyDescent="0.15">
      <c r="A184" s="529"/>
      <c r="B184" s="442"/>
      <c r="C184" s="492"/>
      <c r="D184" s="493"/>
      <c r="E184" s="493"/>
      <c r="F184" s="493"/>
      <c r="G184" s="493"/>
      <c r="H184" s="493"/>
      <c r="I184" s="494"/>
    </row>
    <row r="185" spans="1:15" s="12" customFormat="1" ht="27" customHeight="1" x14ac:dyDescent="0.15">
      <c r="A185" s="227"/>
      <c r="B185" s="226"/>
      <c r="C185" s="225"/>
      <c r="D185" s="225"/>
      <c r="E185" s="222"/>
      <c r="F185" s="222"/>
      <c r="G185" s="222"/>
      <c r="H185" s="222"/>
      <c r="I185" s="222"/>
      <c r="L185" s="261"/>
      <c r="M185" s="261"/>
      <c r="N185" s="261"/>
      <c r="O185" s="261"/>
    </row>
  </sheetData>
  <sheetProtection password="D97C" sheet="1" objects="1" scenarios="1" selectLockedCells="1"/>
  <mergeCells count="289">
    <mergeCell ref="A6:A13"/>
    <mergeCell ref="C8:I8"/>
    <mergeCell ref="C9:I9"/>
    <mergeCell ref="C10:I10"/>
    <mergeCell ref="C11:I11"/>
    <mergeCell ref="B10:B11"/>
    <mergeCell ref="B12:B13"/>
    <mergeCell ref="B183:B184"/>
    <mergeCell ref="C183:I183"/>
    <mergeCell ref="C184:I184"/>
    <mergeCell ref="B169:I169"/>
    <mergeCell ref="B170:B171"/>
    <mergeCell ref="C170:I170"/>
    <mergeCell ref="C171:I171"/>
    <mergeCell ref="A172:A184"/>
    <mergeCell ref="B172:B173"/>
    <mergeCell ref="C172:I172"/>
    <mergeCell ref="B174:B180"/>
    <mergeCell ref="C174:I174"/>
    <mergeCell ref="C175:D175"/>
    <mergeCell ref="E175:I175"/>
    <mergeCell ref="C176:D176"/>
    <mergeCell ref="E176:I176"/>
    <mergeCell ref="C177:D177"/>
    <mergeCell ref="E177:I177"/>
    <mergeCell ref="C178:D178"/>
    <mergeCell ref="E178:I178"/>
    <mergeCell ref="C179:D179"/>
    <mergeCell ref="E179:I179"/>
    <mergeCell ref="C180:D180"/>
    <mergeCell ref="E180:I180"/>
    <mergeCell ref="B181:B182"/>
    <mergeCell ref="C181:I181"/>
    <mergeCell ref="C182:I182"/>
    <mergeCell ref="A130:A140"/>
    <mergeCell ref="A144:A156"/>
    <mergeCell ref="A158:A168"/>
    <mergeCell ref="B158:I158"/>
    <mergeCell ref="B159:B160"/>
    <mergeCell ref="C159:I159"/>
    <mergeCell ref="C160:I160"/>
    <mergeCell ref="B161:B162"/>
    <mergeCell ref="C161:I161"/>
    <mergeCell ref="C162:I162"/>
    <mergeCell ref="B163:B164"/>
    <mergeCell ref="C163:I163"/>
    <mergeCell ref="C164:I164"/>
    <mergeCell ref="B165:B166"/>
    <mergeCell ref="C165:I165"/>
    <mergeCell ref="C166:I166"/>
    <mergeCell ref="B167:B168"/>
    <mergeCell ref="C167:I167"/>
    <mergeCell ref="C168:I168"/>
    <mergeCell ref="C151:D151"/>
    <mergeCell ref="E151:I151"/>
    <mergeCell ref="C152:D152"/>
    <mergeCell ref="E152:I152"/>
    <mergeCell ref="B153:B154"/>
    <mergeCell ref="C153:I153"/>
    <mergeCell ref="C154:I154"/>
    <mergeCell ref="B155:B156"/>
    <mergeCell ref="C155:I155"/>
    <mergeCell ref="C156:I156"/>
    <mergeCell ref="C146:I146"/>
    <mergeCell ref="C147:D147"/>
    <mergeCell ref="E147:I147"/>
    <mergeCell ref="C148:D148"/>
    <mergeCell ref="E148:I148"/>
    <mergeCell ref="C149:D149"/>
    <mergeCell ref="E149:I149"/>
    <mergeCell ref="C150:D150"/>
    <mergeCell ref="E150:I150"/>
    <mergeCell ref="B130:I130"/>
    <mergeCell ref="B131:B132"/>
    <mergeCell ref="C131:I131"/>
    <mergeCell ref="C132:I132"/>
    <mergeCell ref="B133:B134"/>
    <mergeCell ref="C133:I133"/>
    <mergeCell ref="C134:I134"/>
    <mergeCell ref="B135:B136"/>
    <mergeCell ref="C135:I135"/>
    <mergeCell ref="C136:I136"/>
    <mergeCell ref="A102:A128"/>
    <mergeCell ref="B102:I102"/>
    <mergeCell ref="B103:B104"/>
    <mergeCell ref="C103:I103"/>
    <mergeCell ref="C104:I104"/>
    <mergeCell ref="B105:B106"/>
    <mergeCell ref="C105:I105"/>
    <mergeCell ref="C106:I106"/>
    <mergeCell ref="B107:B108"/>
    <mergeCell ref="C107:I107"/>
    <mergeCell ref="C108:I108"/>
    <mergeCell ref="B109:B110"/>
    <mergeCell ref="C109:I109"/>
    <mergeCell ref="C110:I110"/>
    <mergeCell ref="B111:B112"/>
    <mergeCell ref="C111:I111"/>
    <mergeCell ref="C112:I112"/>
    <mergeCell ref="B113:I113"/>
    <mergeCell ref="B114:B115"/>
    <mergeCell ref="C114:I114"/>
    <mergeCell ref="C115:I115"/>
    <mergeCell ref="B116:B117"/>
    <mergeCell ref="C116:I116"/>
    <mergeCell ref="B118:B124"/>
    <mergeCell ref="A41:A72"/>
    <mergeCell ref="B57:B63"/>
    <mergeCell ref="C57:I57"/>
    <mergeCell ref="C58:D58"/>
    <mergeCell ref="E58:I58"/>
    <mergeCell ref="C59:D59"/>
    <mergeCell ref="E59:I59"/>
    <mergeCell ref="C60:D60"/>
    <mergeCell ref="E60:I60"/>
    <mergeCell ref="C61:D61"/>
    <mergeCell ref="E61:I61"/>
    <mergeCell ref="B52:I52"/>
    <mergeCell ref="B53:B54"/>
    <mergeCell ref="C53:I53"/>
    <mergeCell ref="C54:I54"/>
    <mergeCell ref="B55:B56"/>
    <mergeCell ref="C55:I55"/>
    <mergeCell ref="C47:I47"/>
    <mergeCell ref="B48:B49"/>
    <mergeCell ref="C48:I48"/>
    <mergeCell ref="C43:I43"/>
    <mergeCell ref="B44:B45"/>
    <mergeCell ref="C44:I44"/>
    <mergeCell ref="C45:I45"/>
    <mergeCell ref="B46:B47"/>
    <mergeCell ref="C46:I46"/>
    <mergeCell ref="C62:D62"/>
    <mergeCell ref="E62:I62"/>
    <mergeCell ref="C63:D63"/>
    <mergeCell ref="E63:I63"/>
    <mergeCell ref="A15:A39"/>
    <mergeCell ref="B26:I26"/>
    <mergeCell ref="A14:I14"/>
    <mergeCell ref="C34:D34"/>
    <mergeCell ref="E34:I34"/>
    <mergeCell ref="C35:D35"/>
    <mergeCell ref="E35:I35"/>
    <mergeCell ref="C23:I23"/>
    <mergeCell ref="B24:B25"/>
    <mergeCell ref="C24:I24"/>
    <mergeCell ref="C25:I25"/>
    <mergeCell ref="B15:I15"/>
    <mergeCell ref="C36:D36"/>
    <mergeCell ref="E36:I36"/>
    <mergeCell ref="C37:D37"/>
    <mergeCell ref="E37:I37"/>
    <mergeCell ref="B31:B37"/>
    <mergeCell ref="C31:I31"/>
    <mergeCell ref="B38:B39"/>
    <mergeCell ref="C38:I38"/>
    <mergeCell ref="C118:I118"/>
    <mergeCell ref="C119:D119"/>
    <mergeCell ref="E119:I119"/>
    <mergeCell ref="C120:D120"/>
    <mergeCell ref="B16:B17"/>
    <mergeCell ref="C16:I16"/>
    <mergeCell ref="C17:I17"/>
    <mergeCell ref="B18:B19"/>
    <mergeCell ref="C18:I18"/>
    <mergeCell ref="C19:I19"/>
    <mergeCell ref="B22:B23"/>
    <mergeCell ref="C22:I22"/>
    <mergeCell ref="C32:D32"/>
    <mergeCell ref="E32:I32"/>
    <mergeCell ref="C21:I21"/>
    <mergeCell ref="C64:I64"/>
    <mergeCell ref="B64:B65"/>
    <mergeCell ref="C49:I49"/>
    <mergeCell ref="B50:B51"/>
    <mergeCell ref="C50:I50"/>
    <mergeCell ref="C51:I51"/>
    <mergeCell ref="B41:I41"/>
    <mergeCell ref="B42:B43"/>
    <mergeCell ref="C42:I42"/>
    <mergeCell ref="A2:A3"/>
    <mergeCell ref="E2:E3"/>
    <mergeCell ref="F2:G3"/>
    <mergeCell ref="I2:I3"/>
    <mergeCell ref="C72:D72"/>
    <mergeCell ref="E69:I69"/>
    <mergeCell ref="E72:I72"/>
    <mergeCell ref="C39:I39"/>
    <mergeCell ref="B27:B28"/>
    <mergeCell ref="C27:I27"/>
    <mergeCell ref="C28:I28"/>
    <mergeCell ref="B29:B30"/>
    <mergeCell ref="C29:I29"/>
    <mergeCell ref="B6:B7"/>
    <mergeCell ref="C6:I6"/>
    <mergeCell ref="B8:B9"/>
    <mergeCell ref="C12:I12"/>
    <mergeCell ref="C13:I13"/>
    <mergeCell ref="A5:I5"/>
    <mergeCell ref="B20:B21"/>
    <mergeCell ref="C20:I20"/>
    <mergeCell ref="C33:D33"/>
    <mergeCell ref="E33:I33"/>
    <mergeCell ref="C68:I68"/>
    <mergeCell ref="B144:B145"/>
    <mergeCell ref="C144:I144"/>
    <mergeCell ref="B146:B152"/>
    <mergeCell ref="C123:D123"/>
    <mergeCell ref="E123:I123"/>
    <mergeCell ref="C124:D124"/>
    <mergeCell ref="E124:I124"/>
    <mergeCell ref="B125:B126"/>
    <mergeCell ref="C125:I125"/>
    <mergeCell ref="C129:I129"/>
    <mergeCell ref="C126:I126"/>
    <mergeCell ref="B127:B128"/>
    <mergeCell ref="C127:I127"/>
    <mergeCell ref="C128:I128"/>
    <mergeCell ref="B137:B138"/>
    <mergeCell ref="C137:I137"/>
    <mergeCell ref="C138:I138"/>
    <mergeCell ref="B139:B140"/>
    <mergeCell ref="C139:I139"/>
    <mergeCell ref="C140:I140"/>
    <mergeCell ref="B141:I141"/>
    <mergeCell ref="B142:B143"/>
    <mergeCell ref="C142:I142"/>
    <mergeCell ref="C143:I143"/>
    <mergeCell ref="C157:D157"/>
    <mergeCell ref="E157:I157"/>
    <mergeCell ref="C69:D69"/>
    <mergeCell ref="C101:I101"/>
    <mergeCell ref="E120:I120"/>
    <mergeCell ref="C121:D121"/>
    <mergeCell ref="E121:I121"/>
    <mergeCell ref="C122:D122"/>
    <mergeCell ref="E122:I122"/>
    <mergeCell ref="B85:I85"/>
    <mergeCell ref="B86:B87"/>
    <mergeCell ref="C87:I87"/>
    <mergeCell ref="B90:B96"/>
    <mergeCell ref="C91:D91"/>
    <mergeCell ref="E91:I91"/>
    <mergeCell ref="C92:D92"/>
    <mergeCell ref="E92:I92"/>
    <mergeCell ref="B99:B100"/>
    <mergeCell ref="C99:I99"/>
    <mergeCell ref="C100:I100"/>
    <mergeCell ref="E93:I93"/>
    <mergeCell ref="C94:D94"/>
    <mergeCell ref="C65:I65"/>
    <mergeCell ref="B77:B78"/>
    <mergeCell ref="C77:I77"/>
    <mergeCell ref="B79:B80"/>
    <mergeCell ref="C79:I79"/>
    <mergeCell ref="C80:I80"/>
    <mergeCell ref="B81:B82"/>
    <mergeCell ref="C81:I81"/>
    <mergeCell ref="C82:I82"/>
    <mergeCell ref="B66:B67"/>
    <mergeCell ref="C66:I66"/>
    <mergeCell ref="C67:I67"/>
    <mergeCell ref="B68:B72"/>
    <mergeCell ref="C70:D70"/>
    <mergeCell ref="C71:D71"/>
    <mergeCell ref="E70:I70"/>
    <mergeCell ref="E71:I71"/>
    <mergeCell ref="A74:A100"/>
    <mergeCell ref="B74:I74"/>
    <mergeCell ref="B75:B76"/>
    <mergeCell ref="C75:I75"/>
    <mergeCell ref="C76:I76"/>
    <mergeCell ref="C78:I78"/>
    <mergeCell ref="B83:B84"/>
    <mergeCell ref="C83:I83"/>
    <mergeCell ref="E95:I95"/>
    <mergeCell ref="C96:D96"/>
    <mergeCell ref="E96:I96"/>
    <mergeCell ref="B97:B98"/>
    <mergeCell ref="C97:I97"/>
    <mergeCell ref="C98:I98"/>
    <mergeCell ref="C84:I84"/>
    <mergeCell ref="C86:I86"/>
    <mergeCell ref="B88:B89"/>
    <mergeCell ref="C88:I88"/>
    <mergeCell ref="C90:I90"/>
    <mergeCell ref="C93:D93"/>
    <mergeCell ref="E94:I94"/>
    <mergeCell ref="C95:D95"/>
  </mergeCells>
  <phoneticPr fontId="9"/>
  <pageMargins left="0.47244094488188981" right="0.47244094488188981" top="1.1811023622047245" bottom="1.1811023622047245" header="0.51181102362204722" footer="0.51181102362204722"/>
  <pageSetup paperSize="12" scale="85" orientation="portrait" r:id="rId1"/>
  <headerFooter alignWithMargins="0"/>
  <drawing r:id="rId2"/>
  <legacyDrawing r:id="rId3"/>
  <controls>
    <mc:AlternateContent xmlns:mc="http://schemas.openxmlformats.org/markup-compatibility/2006">
      <mc:Choice Requires="x14">
        <control shapeId="9363" r:id="rId4" name="CheckBox35">
          <controlPr defaultSize="0" autoLine="0" linkedCell="O173" r:id="rId5">
            <anchor moveWithCells="1">
              <from>
                <xdr:col>7</xdr:col>
                <xdr:colOff>971550</xdr:colOff>
                <xdr:row>172</xdr:row>
                <xdr:rowOff>142875</xdr:rowOff>
              </from>
              <to>
                <xdr:col>8</xdr:col>
                <xdr:colOff>171450</xdr:colOff>
                <xdr:row>172</xdr:row>
                <xdr:rowOff>361950</xdr:rowOff>
              </to>
            </anchor>
          </controlPr>
        </control>
      </mc:Choice>
      <mc:Fallback>
        <control shapeId="9363" r:id="rId4" name="CheckBox35"/>
      </mc:Fallback>
    </mc:AlternateContent>
    <mc:AlternateContent xmlns:mc="http://schemas.openxmlformats.org/markup-compatibility/2006">
      <mc:Choice Requires="x14">
        <control shapeId="9362" r:id="rId6" name="CheckBox34">
          <controlPr defaultSize="0" autoLine="0" linkedCell="N173" r:id="rId7">
            <anchor moveWithCells="1">
              <from>
                <xdr:col>6</xdr:col>
                <xdr:colOff>819150</xdr:colOff>
                <xdr:row>172</xdr:row>
                <xdr:rowOff>123825</xdr:rowOff>
              </from>
              <to>
                <xdr:col>7</xdr:col>
                <xdr:colOff>504825</xdr:colOff>
                <xdr:row>172</xdr:row>
                <xdr:rowOff>381000</xdr:rowOff>
              </to>
            </anchor>
          </controlPr>
        </control>
      </mc:Choice>
      <mc:Fallback>
        <control shapeId="9362" r:id="rId6" name="CheckBox34"/>
      </mc:Fallback>
    </mc:AlternateContent>
    <mc:AlternateContent xmlns:mc="http://schemas.openxmlformats.org/markup-compatibility/2006">
      <mc:Choice Requires="x14">
        <control shapeId="9361" r:id="rId8" name="CheckBox33">
          <controlPr defaultSize="0" autoLine="0" linkedCell="M173" r:id="rId9">
            <anchor moveWithCells="1">
              <from>
                <xdr:col>4</xdr:col>
                <xdr:colOff>1190625</xdr:colOff>
                <xdr:row>172</xdr:row>
                <xdr:rowOff>123825</xdr:rowOff>
              </from>
              <to>
                <xdr:col>6</xdr:col>
                <xdr:colOff>409575</xdr:colOff>
                <xdr:row>172</xdr:row>
                <xdr:rowOff>371475</xdr:rowOff>
              </to>
            </anchor>
          </controlPr>
        </control>
      </mc:Choice>
      <mc:Fallback>
        <control shapeId="9361" r:id="rId8" name="CheckBox33"/>
      </mc:Fallback>
    </mc:AlternateContent>
    <mc:AlternateContent xmlns:mc="http://schemas.openxmlformats.org/markup-compatibility/2006">
      <mc:Choice Requires="x14">
        <control shapeId="9360" r:id="rId10" name="CheckBox32">
          <controlPr defaultSize="0" autoLine="0" linkedCell="L173" r:id="rId11">
            <anchor moveWithCells="1">
              <from>
                <xdr:col>2</xdr:col>
                <xdr:colOff>314325</xdr:colOff>
                <xdr:row>172</xdr:row>
                <xdr:rowOff>133350</xdr:rowOff>
              </from>
              <to>
                <xdr:col>4</xdr:col>
                <xdr:colOff>933450</xdr:colOff>
                <xdr:row>172</xdr:row>
                <xdr:rowOff>390525</xdr:rowOff>
              </to>
            </anchor>
          </controlPr>
        </control>
      </mc:Choice>
      <mc:Fallback>
        <control shapeId="9360" r:id="rId10" name="CheckBox32"/>
      </mc:Fallback>
    </mc:AlternateContent>
    <mc:AlternateContent xmlns:mc="http://schemas.openxmlformats.org/markup-compatibility/2006">
      <mc:Choice Requires="x14">
        <control shapeId="9359" r:id="rId12" name="CheckBox31">
          <controlPr defaultSize="0" autoLine="0" linkedCell="O145" r:id="rId13">
            <anchor moveWithCells="1">
              <from>
                <xdr:col>7</xdr:col>
                <xdr:colOff>971550</xdr:colOff>
                <xdr:row>144</xdr:row>
                <xdr:rowOff>142875</xdr:rowOff>
              </from>
              <to>
                <xdr:col>8</xdr:col>
                <xdr:colOff>285750</xdr:colOff>
                <xdr:row>144</xdr:row>
                <xdr:rowOff>371475</xdr:rowOff>
              </to>
            </anchor>
          </controlPr>
        </control>
      </mc:Choice>
      <mc:Fallback>
        <control shapeId="9359" r:id="rId12" name="CheckBox31"/>
      </mc:Fallback>
    </mc:AlternateContent>
    <mc:AlternateContent xmlns:mc="http://schemas.openxmlformats.org/markup-compatibility/2006">
      <mc:Choice Requires="x14">
        <control shapeId="9358" r:id="rId14" name="CheckBox30">
          <controlPr defaultSize="0" autoLine="0" linkedCell="N145" r:id="rId15">
            <anchor moveWithCells="1">
              <from>
                <xdr:col>6</xdr:col>
                <xdr:colOff>819150</xdr:colOff>
                <xdr:row>144</xdr:row>
                <xdr:rowOff>123825</xdr:rowOff>
              </from>
              <to>
                <xdr:col>7</xdr:col>
                <xdr:colOff>657225</xdr:colOff>
                <xdr:row>144</xdr:row>
                <xdr:rowOff>390525</xdr:rowOff>
              </to>
            </anchor>
          </controlPr>
        </control>
      </mc:Choice>
      <mc:Fallback>
        <control shapeId="9358" r:id="rId14" name="CheckBox30"/>
      </mc:Fallback>
    </mc:AlternateContent>
    <mc:AlternateContent xmlns:mc="http://schemas.openxmlformats.org/markup-compatibility/2006">
      <mc:Choice Requires="x14">
        <control shapeId="9357" r:id="rId16" name="CheckBox29">
          <controlPr defaultSize="0" autoLine="0" linkedCell="M145" r:id="rId17">
            <anchor moveWithCells="1">
              <from>
                <xdr:col>4</xdr:col>
                <xdr:colOff>1190625</xdr:colOff>
                <xdr:row>144</xdr:row>
                <xdr:rowOff>123825</xdr:rowOff>
              </from>
              <to>
                <xdr:col>6</xdr:col>
                <xdr:colOff>409575</xdr:colOff>
                <xdr:row>144</xdr:row>
                <xdr:rowOff>371475</xdr:rowOff>
              </to>
            </anchor>
          </controlPr>
        </control>
      </mc:Choice>
      <mc:Fallback>
        <control shapeId="9357" r:id="rId16" name="CheckBox29"/>
      </mc:Fallback>
    </mc:AlternateContent>
    <mc:AlternateContent xmlns:mc="http://schemas.openxmlformats.org/markup-compatibility/2006">
      <mc:Choice Requires="x14">
        <control shapeId="9356" r:id="rId18" name="CheckBox28">
          <controlPr defaultSize="0" autoLine="0" linkedCell="L145" r:id="rId19">
            <anchor moveWithCells="1">
              <from>
                <xdr:col>2</xdr:col>
                <xdr:colOff>342900</xdr:colOff>
                <xdr:row>144</xdr:row>
                <xdr:rowOff>133350</xdr:rowOff>
              </from>
              <to>
                <xdr:col>4</xdr:col>
                <xdr:colOff>828675</xdr:colOff>
                <xdr:row>144</xdr:row>
                <xdr:rowOff>361950</xdr:rowOff>
              </to>
            </anchor>
          </controlPr>
        </control>
      </mc:Choice>
      <mc:Fallback>
        <control shapeId="9356" r:id="rId18" name="CheckBox28"/>
      </mc:Fallback>
    </mc:AlternateContent>
    <mc:AlternateContent xmlns:mc="http://schemas.openxmlformats.org/markup-compatibility/2006">
      <mc:Choice Requires="x14">
        <control shapeId="9355" r:id="rId20" name="CheckBox27">
          <controlPr defaultSize="0" autoLine="0" linkedCell="O117" r:id="rId21">
            <anchor moveWithCells="1">
              <from>
                <xdr:col>7</xdr:col>
                <xdr:colOff>971550</xdr:colOff>
                <xdr:row>116</xdr:row>
                <xdr:rowOff>142875</xdr:rowOff>
              </from>
              <to>
                <xdr:col>8</xdr:col>
                <xdr:colOff>171450</xdr:colOff>
                <xdr:row>116</xdr:row>
                <xdr:rowOff>361950</xdr:rowOff>
              </to>
            </anchor>
          </controlPr>
        </control>
      </mc:Choice>
      <mc:Fallback>
        <control shapeId="9355" r:id="rId20" name="CheckBox27"/>
      </mc:Fallback>
    </mc:AlternateContent>
    <mc:AlternateContent xmlns:mc="http://schemas.openxmlformats.org/markup-compatibility/2006">
      <mc:Choice Requires="x14">
        <control shapeId="9354" r:id="rId22" name="CheckBox26">
          <controlPr defaultSize="0" autoLine="0" linkedCell="N117" r:id="rId23">
            <anchor moveWithCells="1">
              <from>
                <xdr:col>6</xdr:col>
                <xdr:colOff>819150</xdr:colOff>
                <xdr:row>116</xdr:row>
                <xdr:rowOff>123825</xdr:rowOff>
              </from>
              <to>
                <xdr:col>7</xdr:col>
                <xdr:colOff>504825</xdr:colOff>
                <xdr:row>116</xdr:row>
                <xdr:rowOff>381000</xdr:rowOff>
              </to>
            </anchor>
          </controlPr>
        </control>
      </mc:Choice>
      <mc:Fallback>
        <control shapeId="9354" r:id="rId22" name="CheckBox26"/>
      </mc:Fallback>
    </mc:AlternateContent>
    <mc:AlternateContent xmlns:mc="http://schemas.openxmlformats.org/markup-compatibility/2006">
      <mc:Choice Requires="x14">
        <control shapeId="9353" r:id="rId24" name="CheckBox25">
          <controlPr defaultSize="0" autoLine="0" linkedCell="M117" r:id="rId25">
            <anchor moveWithCells="1">
              <from>
                <xdr:col>4</xdr:col>
                <xdr:colOff>1190625</xdr:colOff>
                <xdr:row>116</xdr:row>
                <xdr:rowOff>123825</xdr:rowOff>
              </from>
              <to>
                <xdr:col>6</xdr:col>
                <xdr:colOff>409575</xdr:colOff>
                <xdr:row>116</xdr:row>
                <xdr:rowOff>371475</xdr:rowOff>
              </to>
            </anchor>
          </controlPr>
        </control>
      </mc:Choice>
      <mc:Fallback>
        <control shapeId="9353" r:id="rId24" name="CheckBox25"/>
      </mc:Fallback>
    </mc:AlternateContent>
    <mc:AlternateContent xmlns:mc="http://schemas.openxmlformats.org/markup-compatibility/2006">
      <mc:Choice Requires="x14">
        <control shapeId="9352" r:id="rId26" name="CheckBox20">
          <controlPr defaultSize="0" autoLine="0" linkedCell="L117" r:id="rId27">
            <anchor moveWithCells="1">
              <from>
                <xdr:col>2</xdr:col>
                <xdr:colOff>342900</xdr:colOff>
                <xdr:row>116</xdr:row>
                <xdr:rowOff>133350</xdr:rowOff>
              </from>
              <to>
                <xdr:col>4</xdr:col>
                <xdr:colOff>828675</xdr:colOff>
                <xdr:row>116</xdr:row>
                <xdr:rowOff>361950</xdr:rowOff>
              </to>
            </anchor>
          </controlPr>
        </control>
      </mc:Choice>
      <mc:Fallback>
        <control shapeId="9352" r:id="rId26" name="CheckBox20"/>
      </mc:Fallback>
    </mc:AlternateContent>
    <mc:AlternateContent xmlns:mc="http://schemas.openxmlformats.org/markup-compatibility/2006">
      <mc:Choice Requires="x14">
        <control shapeId="9339" r:id="rId28" name="CheckBox24">
          <controlPr defaultSize="0" autoLine="0" linkedCell="O56" r:id="rId29">
            <anchor moveWithCells="1">
              <from>
                <xdr:col>7</xdr:col>
                <xdr:colOff>981075</xdr:colOff>
                <xdr:row>55</xdr:row>
                <xdr:rowOff>114300</xdr:rowOff>
              </from>
              <to>
                <xdr:col>8</xdr:col>
                <xdr:colOff>285750</xdr:colOff>
                <xdr:row>55</xdr:row>
                <xdr:rowOff>323850</xdr:rowOff>
              </to>
            </anchor>
          </controlPr>
        </control>
      </mc:Choice>
      <mc:Fallback>
        <control shapeId="9339" r:id="rId28" name="CheckBox24"/>
      </mc:Fallback>
    </mc:AlternateContent>
    <mc:AlternateContent xmlns:mc="http://schemas.openxmlformats.org/markup-compatibility/2006">
      <mc:Choice Requires="x14">
        <control shapeId="9338" r:id="rId30" name="CheckBox23">
          <controlPr defaultSize="0" autoLine="0" linkedCell="N56" r:id="rId31">
            <anchor moveWithCells="1">
              <from>
                <xdr:col>6</xdr:col>
                <xdr:colOff>800100</xdr:colOff>
                <xdr:row>55</xdr:row>
                <xdr:rowOff>133350</xdr:rowOff>
              </from>
              <to>
                <xdr:col>7</xdr:col>
                <xdr:colOff>657225</xdr:colOff>
                <xdr:row>55</xdr:row>
                <xdr:rowOff>381000</xdr:rowOff>
              </to>
            </anchor>
          </controlPr>
        </control>
      </mc:Choice>
      <mc:Fallback>
        <control shapeId="9338" r:id="rId30" name="CheckBox23"/>
      </mc:Fallback>
    </mc:AlternateContent>
    <mc:AlternateContent xmlns:mc="http://schemas.openxmlformats.org/markup-compatibility/2006">
      <mc:Choice Requires="x14">
        <control shapeId="9337" r:id="rId32" name="CheckBox22">
          <controlPr defaultSize="0" autoLine="0" linkedCell="M56" r:id="rId33">
            <anchor moveWithCells="1">
              <from>
                <xdr:col>4</xdr:col>
                <xdr:colOff>1219200</xdr:colOff>
                <xdr:row>55</xdr:row>
                <xdr:rowOff>104775</xdr:rowOff>
              </from>
              <to>
                <xdr:col>6</xdr:col>
                <xdr:colOff>504825</xdr:colOff>
                <xdr:row>55</xdr:row>
                <xdr:rowOff>342900</xdr:rowOff>
              </to>
            </anchor>
          </controlPr>
        </control>
      </mc:Choice>
      <mc:Fallback>
        <control shapeId="9337" r:id="rId32" name="CheckBox22"/>
      </mc:Fallback>
    </mc:AlternateContent>
    <mc:AlternateContent xmlns:mc="http://schemas.openxmlformats.org/markup-compatibility/2006">
      <mc:Choice Requires="x14">
        <control shapeId="9336" r:id="rId34" name="CheckBox21">
          <controlPr defaultSize="0" autoLine="0" linkedCell="L56" r:id="rId35">
            <anchor moveWithCells="1">
              <from>
                <xdr:col>2</xdr:col>
                <xdr:colOff>342900</xdr:colOff>
                <xdr:row>55</xdr:row>
                <xdr:rowOff>133350</xdr:rowOff>
              </from>
              <to>
                <xdr:col>4</xdr:col>
                <xdr:colOff>962025</xdr:colOff>
                <xdr:row>55</xdr:row>
                <xdr:rowOff>342900</xdr:rowOff>
              </to>
            </anchor>
          </controlPr>
        </control>
      </mc:Choice>
      <mc:Fallback>
        <control shapeId="9336" r:id="rId34" name="CheckBox21"/>
      </mc:Fallback>
    </mc:AlternateContent>
    <mc:AlternateContent xmlns:mc="http://schemas.openxmlformats.org/markup-compatibility/2006">
      <mc:Choice Requires="x14">
        <control shapeId="9225" r:id="rId36" name="CheckBox8">
          <controlPr locked="0" defaultSize="0" autoLine="0" linkedCell="M7" r:id="rId37">
            <anchor moveWithCells="1">
              <from>
                <xdr:col>5</xdr:col>
                <xdr:colOff>571500</xdr:colOff>
                <xdr:row>6</xdr:row>
                <xdr:rowOff>38100</xdr:rowOff>
              </from>
              <to>
                <xdr:col>6</xdr:col>
                <xdr:colOff>1876425</xdr:colOff>
                <xdr:row>6</xdr:row>
                <xdr:rowOff>257175</xdr:rowOff>
              </to>
            </anchor>
          </controlPr>
        </control>
      </mc:Choice>
      <mc:Fallback>
        <control shapeId="9225" r:id="rId36" name="CheckBox8"/>
      </mc:Fallback>
    </mc:AlternateContent>
    <mc:AlternateContent xmlns:mc="http://schemas.openxmlformats.org/markup-compatibility/2006">
      <mc:Choice Requires="x14">
        <control shapeId="9224" r:id="rId38" name="CheckBox5">
          <controlPr locked="0" defaultSize="0" autoLine="0" linkedCell="L7" r:id="rId39">
            <anchor moveWithCells="1">
              <from>
                <xdr:col>3</xdr:col>
                <xdr:colOff>104775</xdr:colOff>
                <xdr:row>6</xdr:row>
                <xdr:rowOff>38100</xdr:rowOff>
              </from>
              <to>
                <xdr:col>4</xdr:col>
                <xdr:colOff>1343025</xdr:colOff>
                <xdr:row>6</xdr:row>
                <xdr:rowOff>266700</xdr:rowOff>
              </to>
            </anchor>
          </controlPr>
        </control>
      </mc:Choice>
      <mc:Fallback>
        <control shapeId="9224" r:id="rId38" name="CheckBox5"/>
      </mc:Fallback>
    </mc:AlternateContent>
    <mc:AlternateContent xmlns:mc="http://schemas.openxmlformats.org/markup-compatibility/2006">
      <mc:Choice Requires="x14">
        <control shapeId="9223" r:id="rId40" name="CheckBox1">
          <controlPr locked="0" defaultSize="0" autoLine="0" linkedCell="N7" r:id="rId41">
            <anchor moveWithCells="1">
              <from>
                <xdr:col>7</xdr:col>
                <xdr:colOff>342900</xdr:colOff>
                <xdr:row>6</xdr:row>
                <xdr:rowOff>76200</xdr:rowOff>
              </from>
              <to>
                <xdr:col>8</xdr:col>
                <xdr:colOff>533400</xdr:colOff>
                <xdr:row>6</xdr:row>
                <xdr:rowOff>285750</xdr:rowOff>
              </to>
            </anchor>
          </controlPr>
        </control>
      </mc:Choice>
      <mc:Fallback>
        <control shapeId="9223" r:id="rId40" name="CheckBox1"/>
      </mc:Fallback>
    </mc:AlternateContent>
    <mc:AlternateContent xmlns:mc="http://schemas.openxmlformats.org/markup-compatibility/2006">
      <mc:Choice Requires="x14">
        <control shapeId="9220" r:id="rId42" name="CheckBox12">
          <controlPr defaultSize="0" autoLine="0" linkedCell="O30" r:id="rId43">
            <anchor moveWithCells="1">
              <from>
                <xdr:col>7</xdr:col>
                <xdr:colOff>981075</xdr:colOff>
                <xdr:row>29</xdr:row>
                <xdr:rowOff>114300</xdr:rowOff>
              </from>
              <to>
                <xdr:col>8</xdr:col>
                <xdr:colOff>323850</xdr:colOff>
                <xdr:row>29</xdr:row>
                <xdr:rowOff>323850</xdr:rowOff>
              </to>
            </anchor>
          </controlPr>
        </control>
      </mc:Choice>
      <mc:Fallback>
        <control shapeId="9220" r:id="rId42" name="CheckBox12"/>
      </mc:Fallback>
    </mc:AlternateContent>
    <mc:AlternateContent xmlns:mc="http://schemas.openxmlformats.org/markup-compatibility/2006">
      <mc:Choice Requires="x14">
        <control shapeId="9219" r:id="rId44" name="CheckBox11">
          <controlPr defaultSize="0" autoLine="0" linkedCell="N30" r:id="rId45">
            <anchor moveWithCells="1">
              <from>
                <xdr:col>6</xdr:col>
                <xdr:colOff>809625</xdr:colOff>
                <xdr:row>29</xdr:row>
                <xdr:rowOff>95250</xdr:rowOff>
              </from>
              <to>
                <xdr:col>7</xdr:col>
                <xdr:colOff>609600</xdr:colOff>
                <xdr:row>29</xdr:row>
                <xdr:rowOff>361950</xdr:rowOff>
              </to>
            </anchor>
          </controlPr>
        </control>
      </mc:Choice>
      <mc:Fallback>
        <control shapeId="9219" r:id="rId44" name="CheckBox11"/>
      </mc:Fallback>
    </mc:AlternateContent>
    <mc:AlternateContent xmlns:mc="http://schemas.openxmlformats.org/markup-compatibility/2006">
      <mc:Choice Requires="x14">
        <control shapeId="9218" r:id="rId46" name="CheckBox10">
          <controlPr defaultSize="0" autoLine="0" linkedCell="M30" r:id="rId47">
            <anchor moveWithCells="1">
              <from>
                <xdr:col>4</xdr:col>
                <xdr:colOff>1209675</xdr:colOff>
                <xdr:row>29</xdr:row>
                <xdr:rowOff>104775</xdr:rowOff>
              </from>
              <to>
                <xdr:col>6</xdr:col>
                <xdr:colOff>495300</xdr:colOff>
                <xdr:row>29</xdr:row>
                <xdr:rowOff>352425</xdr:rowOff>
              </to>
            </anchor>
          </controlPr>
        </control>
      </mc:Choice>
      <mc:Fallback>
        <control shapeId="9218" r:id="rId46" name="CheckBox10"/>
      </mc:Fallback>
    </mc:AlternateContent>
    <mc:AlternateContent xmlns:mc="http://schemas.openxmlformats.org/markup-compatibility/2006">
      <mc:Choice Requires="x14">
        <control shapeId="9217" r:id="rId48" name="CheckBox9">
          <controlPr defaultSize="0" autoLine="0" linkedCell="L30" r:id="rId49">
            <anchor moveWithCells="1">
              <from>
                <xdr:col>2</xdr:col>
                <xdr:colOff>323850</xdr:colOff>
                <xdr:row>29</xdr:row>
                <xdr:rowOff>123825</xdr:rowOff>
              </from>
              <to>
                <xdr:col>4</xdr:col>
                <xdr:colOff>857250</xdr:colOff>
                <xdr:row>29</xdr:row>
                <xdr:rowOff>371475</xdr:rowOff>
              </to>
            </anchor>
          </controlPr>
        </control>
      </mc:Choice>
      <mc:Fallback>
        <control shapeId="9217" r:id="rId48" name="CheckBox9"/>
      </mc:Fallback>
    </mc:AlternateContent>
    <mc:AlternateContent xmlns:mc="http://schemas.openxmlformats.org/markup-compatibility/2006">
      <mc:Choice Requires="x14">
        <control shapeId="9348" r:id="rId50" name="CheckBox2">
          <controlPr defaultSize="0" autoLine="0" linkedCell="L89" r:id="rId51">
            <anchor moveWithCells="1">
              <from>
                <xdr:col>2</xdr:col>
                <xdr:colOff>342900</xdr:colOff>
                <xdr:row>88</xdr:row>
                <xdr:rowOff>133350</xdr:rowOff>
              </from>
              <to>
                <xdr:col>4</xdr:col>
                <xdr:colOff>962025</xdr:colOff>
                <xdr:row>88</xdr:row>
                <xdr:rowOff>342900</xdr:rowOff>
              </to>
            </anchor>
          </controlPr>
        </control>
      </mc:Choice>
      <mc:Fallback>
        <control shapeId="9348" r:id="rId50" name="CheckBox2"/>
      </mc:Fallback>
    </mc:AlternateContent>
    <mc:AlternateContent xmlns:mc="http://schemas.openxmlformats.org/markup-compatibility/2006">
      <mc:Choice Requires="x14">
        <control shapeId="9349" r:id="rId52" name="CheckBox3">
          <controlPr defaultSize="0" autoLine="0" linkedCell="M89" r:id="rId53">
            <anchor moveWithCells="1">
              <from>
                <xdr:col>4</xdr:col>
                <xdr:colOff>1190625</xdr:colOff>
                <xdr:row>88</xdr:row>
                <xdr:rowOff>123825</xdr:rowOff>
              </from>
              <to>
                <xdr:col>6</xdr:col>
                <xdr:colOff>409575</xdr:colOff>
                <xdr:row>88</xdr:row>
                <xdr:rowOff>371475</xdr:rowOff>
              </to>
            </anchor>
          </controlPr>
        </control>
      </mc:Choice>
      <mc:Fallback>
        <control shapeId="9349" r:id="rId52" name="CheckBox3"/>
      </mc:Fallback>
    </mc:AlternateContent>
    <mc:AlternateContent xmlns:mc="http://schemas.openxmlformats.org/markup-compatibility/2006">
      <mc:Choice Requires="x14">
        <control shapeId="9350" r:id="rId54" name="CheckBox4">
          <controlPr defaultSize="0" autoLine="0" linkedCell="N89" r:id="rId55">
            <anchor moveWithCells="1">
              <from>
                <xdr:col>6</xdr:col>
                <xdr:colOff>800100</xdr:colOff>
                <xdr:row>88</xdr:row>
                <xdr:rowOff>133350</xdr:rowOff>
              </from>
              <to>
                <xdr:col>7</xdr:col>
                <xdr:colOff>485775</xdr:colOff>
                <xdr:row>88</xdr:row>
                <xdr:rowOff>390525</xdr:rowOff>
              </to>
            </anchor>
          </controlPr>
        </control>
      </mc:Choice>
      <mc:Fallback>
        <control shapeId="9350" r:id="rId54" name="CheckBox4"/>
      </mc:Fallback>
    </mc:AlternateContent>
    <mc:AlternateContent xmlns:mc="http://schemas.openxmlformats.org/markup-compatibility/2006">
      <mc:Choice Requires="x14">
        <control shapeId="9351" r:id="rId56" name="CheckBox6">
          <controlPr defaultSize="0" autoLine="0" linkedCell="O89" r:id="rId57">
            <anchor moveWithCells="1">
              <from>
                <xdr:col>7</xdr:col>
                <xdr:colOff>971550</xdr:colOff>
                <xdr:row>88</xdr:row>
                <xdr:rowOff>142875</xdr:rowOff>
              </from>
              <to>
                <xdr:col>8</xdr:col>
                <xdr:colOff>171450</xdr:colOff>
                <xdr:row>88</xdr:row>
                <xdr:rowOff>361950</xdr:rowOff>
              </to>
            </anchor>
          </controlPr>
        </control>
      </mc:Choice>
      <mc:Fallback>
        <control shapeId="9351" r:id="rId56" name="CheckBox6"/>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pageSetUpPr fitToPage="1"/>
  </sheetPr>
  <dimension ref="A1:S282"/>
  <sheetViews>
    <sheetView workbookViewId="0">
      <pane ySplit="1" topLeftCell="A2" activePane="bottomLeft" state="frozen"/>
      <selection pane="bottomLeft" activeCell="A2" sqref="A2"/>
    </sheetView>
  </sheetViews>
  <sheetFormatPr defaultColWidth="9" defaultRowHeight="13.5" x14ac:dyDescent="0.15"/>
  <cols>
    <col min="1" max="1" width="7.625" style="2" customWidth="1"/>
    <col min="2" max="2" width="7.5" style="1" customWidth="1"/>
    <col min="3" max="3" width="49.25" style="1" customWidth="1"/>
    <col min="4" max="5" width="9" style="1"/>
    <col min="6" max="15" width="7" style="2" customWidth="1"/>
    <col min="16" max="16384" width="9" style="3"/>
  </cols>
  <sheetData>
    <row r="1" spans="1:19" s="4" customFormat="1" x14ac:dyDescent="0.15">
      <c r="A1" s="2" t="s">
        <v>875</v>
      </c>
      <c r="B1" s="193" t="s">
        <v>296</v>
      </c>
      <c r="C1" s="2" t="s">
        <v>295</v>
      </c>
      <c r="D1" s="2" t="s">
        <v>297</v>
      </c>
      <c r="E1" s="2" t="s">
        <v>298</v>
      </c>
      <c r="F1" s="64" t="s">
        <v>294</v>
      </c>
      <c r="G1" s="64" t="s">
        <v>293</v>
      </c>
      <c r="H1" s="64" t="s">
        <v>292</v>
      </c>
      <c r="I1" s="64" t="s">
        <v>291</v>
      </c>
      <c r="J1" s="64" t="s">
        <v>290</v>
      </c>
      <c r="K1" s="64" t="s">
        <v>289</v>
      </c>
      <c r="L1" s="64" t="s">
        <v>288</v>
      </c>
      <c r="M1" s="64" t="s">
        <v>287</v>
      </c>
      <c r="N1" s="64" t="s">
        <v>286</v>
      </c>
      <c r="O1" s="64" t="s">
        <v>285</v>
      </c>
    </row>
    <row r="2" spans="1:19" x14ac:dyDescent="0.15">
      <c r="A2" s="182">
        <v>1</v>
      </c>
      <c r="B2" s="183"/>
      <c r="C2" s="183" t="s">
        <v>284</v>
      </c>
      <c r="D2" s="183" t="s">
        <v>299</v>
      </c>
      <c r="E2" s="183" t="s">
        <v>346</v>
      </c>
      <c r="F2" s="184"/>
      <c r="G2" s="184"/>
      <c r="H2" s="184"/>
      <c r="I2" s="184"/>
      <c r="J2" s="184"/>
      <c r="K2" s="184"/>
      <c r="L2" s="184">
        <v>1</v>
      </c>
      <c r="M2" s="184">
        <v>1</v>
      </c>
      <c r="N2" s="184"/>
      <c r="O2" s="184"/>
      <c r="Q2" s="233"/>
      <c r="R2" s="232"/>
      <c r="S2" s="232"/>
    </row>
    <row r="3" spans="1:19" x14ac:dyDescent="0.15">
      <c r="A3" s="182">
        <v>2</v>
      </c>
      <c r="B3" s="183"/>
      <c r="C3" s="183" t="s">
        <v>283</v>
      </c>
      <c r="D3" s="183" t="s">
        <v>299</v>
      </c>
      <c r="E3" s="183" t="s">
        <v>346</v>
      </c>
      <c r="F3" s="184">
        <v>1</v>
      </c>
      <c r="G3" s="184">
        <v>1</v>
      </c>
      <c r="H3" s="185"/>
      <c r="I3" s="184"/>
      <c r="J3" s="184"/>
      <c r="K3" s="184"/>
      <c r="L3" s="184">
        <v>1</v>
      </c>
      <c r="M3" s="184"/>
      <c r="N3" s="184"/>
      <c r="O3" s="184"/>
      <c r="Q3" s="234"/>
      <c r="R3" s="232"/>
      <c r="S3" s="232"/>
    </row>
    <row r="4" spans="1:19" x14ac:dyDescent="0.15">
      <c r="A4" s="182">
        <v>3</v>
      </c>
      <c r="B4" s="183"/>
      <c r="C4" s="183" t="s">
        <v>282</v>
      </c>
      <c r="D4" s="183" t="s">
        <v>299</v>
      </c>
      <c r="E4" s="183" t="s">
        <v>346</v>
      </c>
      <c r="F4" s="184"/>
      <c r="G4" s="184"/>
      <c r="H4" s="184"/>
      <c r="I4" s="184"/>
      <c r="J4" s="184"/>
      <c r="K4" s="184"/>
      <c r="L4" s="184">
        <v>1</v>
      </c>
      <c r="M4" s="184">
        <v>1</v>
      </c>
      <c r="N4" s="184"/>
      <c r="O4" s="184"/>
    </row>
    <row r="5" spans="1:19" x14ac:dyDescent="0.15">
      <c r="A5" s="182">
        <v>4</v>
      </c>
      <c r="B5" s="183"/>
      <c r="C5" s="183" t="s">
        <v>281</v>
      </c>
      <c r="D5" s="183" t="s">
        <v>299</v>
      </c>
      <c r="E5" s="183" t="s">
        <v>346</v>
      </c>
      <c r="F5" s="184"/>
      <c r="G5" s="184"/>
      <c r="H5" s="184"/>
      <c r="I5" s="184"/>
      <c r="J5" s="184"/>
      <c r="K5" s="184"/>
      <c r="L5" s="184">
        <v>1</v>
      </c>
      <c r="M5" s="184">
        <v>1</v>
      </c>
      <c r="N5" s="184"/>
      <c r="O5" s="184"/>
    </row>
    <row r="6" spans="1:19" x14ac:dyDescent="0.15">
      <c r="A6" s="182">
        <v>5</v>
      </c>
      <c r="B6" s="183"/>
      <c r="C6" s="183" t="s">
        <v>347</v>
      </c>
      <c r="D6" s="183" t="s">
        <v>299</v>
      </c>
      <c r="E6" s="183" t="s">
        <v>346</v>
      </c>
      <c r="F6" s="184">
        <v>1</v>
      </c>
      <c r="G6" s="184"/>
      <c r="H6" s="185"/>
      <c r="I6" s="184"/>
      <c r="J6" s="184"/>
      <c r="K6" s="184"/>
      <c r="L6" s="184"/>
      <c r="M6" s="184">
        <v>1</v>
      </c>
      <c r="N6" s="184"/>
      <c r="O6" s="184"/>
    </row>
    <row r="7" spans="1:19" x14ac:dyDescent="0.15">
      <c r="A7" s="182">
        <v>6</v>
      </c>
      <c r="B7" s="183"/>
      <c r="C7" s="183" t="s">
        <v>348</v>
      </c>
      <c r="D7" s="183" t="s">
        <v>299</v>
      </c>
      <c r="E7" s="183" t="s">
        <v>346</v>
      </c>
      <c r="F7" s="184"/>
      <c r="G7" s="184"/>
      <c r="H7" s="184"/>
      <c r="I7" s="184"/>
      <c r="J7" s="184"/>
      <c r="K7" s="184"/>
      <c r="L7" s="184"/>
      <c r="M7" s="184">
        <v>1</v>
      </c>
      <c r="N7" s="184"/>
      <c r="O7" s="184"/>
    </row>
    <row r="8" spans="1:19" x14ac:dyDescent="0.15">
      <c r="A8" s="182">
        <v>7</v>
      </c>
      <c r="B8" s="183"/>
      <c r="C8" s="183" t="s">
        <v>280</v>
      </c>
      <c r="D8" s="183" t="s">
        <v>299</v>
      </c>
      <c r="E8" s="183" t="s">
        <v>346</v>
      </c>
      <c r="F8" s="184"/>
      <c r="G8" s="184"/>
      <c r="H8" s="184"/>
      <c r="I8" s="184"/>
      <c r="J8" s="184"/>
      <c r="K8" s="184"/>
      <c r="L8" s="184">
        <v>1</v>
      </c>
      <c r="M8" s="184">
        <v>1</v>
      </c>
      <c r="N8" s="184"/>
      <c r="O8" s="184"/>
    </row>
    <row r="9" spans="1:19" x14ac:dyDescent="0.15">
      <c r="A9" s="182">
        <v>8</v>
      </c>
      <c r="B9" s="183"/>
      <c r="C9" s="183" t="s">
        <v>279</v>
      </c>
      <c r="D9" s="183" t="s">
        <v>299</v>
      </c>
      <c r="E9" s="183" t="s">
        <v>346</v>
      </c>
      <c r="F9" s="184"/>
      <c r="G9" s="185"/>
      <c r="H9" s="184"/>
      <c r="I9" s="184"/>
      <c r="J9" s="184"/>
      <c r="K9" s="184"/>
      <c r="L9" s="184"/>
      <c r="M9" s="185">
        <v>1</v>
      </c>
      <c r="N9" s="184"/>
      <c r="O9" s="184">
        <v>1</v>
      </c>
    </row>
    <row r="10" spans="1:19" x14ac:dyDescent="0.15">
      <c r="A10" s="182">
        <v>9</v>
      </c>
      <c r="B10" s="183"/>
      <c r="C10" s="183" t="s">
        <v>278</v>
      </c>
      <c r="D10" s="183" t="s">
        <v>299</v>
      </c>
      <c r="E10" s="183" t="s">
        <v>346</v>
      </c>
      <c r="F10" s="184"/>
      <c r="G10" s="184"/>
      <c r="H10" s="184"/>
      <c r="I10" s="184"/>
      <c r="J10" s="184">
        <v>1</v>
      </c>
      <c r="K10" s="184"/>
      <c r="L10" s="184"/>
      <c r="M10" s="184">
        <v>1</v>
      </c>
      <c r="N10" s="184"/>
      <c r="O10" s="184"/>
    </row>
    <row r="11" spans="1:19" x14ac:dyDescent="0.15">
      <c r="A11" s="182">
        <v>10</v>
      </c>
      <c r="B11" s="183"/>
      <c r="C11" s="183" t="s">
        <v>277</v>
      </c>
      <c r="D11" s="183" t="s">
        <v>299</v>
      </c>
      <c r="E11" s="183" t="s">
        <v>346</v>
      </c>
      <c r="F11" s="184"/>
      <c r="G11" s="184"/>
      <c r="H11" s="184"/>
      <c r="I11" s="184"/>
      <c r="J11" s="184"/>
      <c r="K11" s="184"/>
      <c r="L11" s="184"/>
      <c r="M11" s="184">
        <v>1</v>
      </c>
      <c r="N11" s="184"/>
      <c r="O11" s="184">
        <v>1</v>
      </c>
    </row>
    <row r="12" spans="1:19" x14ac:dyDescent="0.15">
      <c r="A12" s="182">
        <v>11</v>
      </c>
      <c r="B12" s="183"/>
      <c r="C12" s="183" t="s">
        <v>276</v>
      </c>
      <c r="D12" s="183" t="s">
        <v>299</v>
      </c>
      <c r="E12" s="183" t="s">
        <v>346</v>
      </c>
      <c r="F12" s="184"/>
      <c r="G12" s="184"/>
      <c r="H12" s="184"/>
      <c r="I12" s="184"/>
      <c r="J12" s="184"/>
      <c r="K12" s="184"/>
      <c r="L12" s="184">
        <v>1</v>
      </c>
      <c r="M12" s="184">
        <v>1</v>
      </c>
      <c r="N12" s="184"/>
      <c r="O12" s="184"/>
    </row>
    <row r="13" spans="1:19" x14ac:dyDescent="0.15">
      <c r="A13" s="182">
        <v>12</v>
      </c>
      <c r="B13" s="183"/>
      <c r="C13" s="183" t="s">
        <v>349</v>
      </c>
      <c r="D13" s="183" t="s">
        <v>299</v>
      </c>
      <c r="E13" s="183" t="s">
        <v>346</v>
      </c>
      <c r="F13" s="184"/>
      <c r="G13" s="184"/>
      <c r="H13" s="184"/>
      <c r="I13" s="184"/>
      <c r="J13" s="184"/>
      <c r="K13" s="184"/>
      <c r="L13" s="185"/>
      <c r="M13" s="184">
        <v>1</v>
      </c>
      <c r="N13" s="184"/>
      <c r="O13" s="184">
        <v>1</v>
      </c>
    </row>
    <row r="14" spans="1:19" x14ac:dyDescent="0.15">
      <c r="A14" s="182">
        <v>13</v>
      </c>
      <c r="B14" s="183"/>
      <c r="C14" s="183" t="s">
        <v>350</v>
      </c>
      <c r="D14" s="183" t="s">
        <v>299</v>
      </c>
      <c r="E14" s="183" t="s">
        <v>346</v>
      </c>
      <c r="F14" s="184">
        <v>1</v>
      </c>
      <c r="G14" s="184"/>
      <c r="H14" s="184"/>
      <c r="I14" s="184"/>
      <c r="J14" s="184"/>
      <c r="K14" s="184"/>
      <c r="L14" s="184">
        <v>1</v>
      </c>
      <c r="M14" s="184"/>
      <c r="N14" s="184"/>
      <c r="O14" s="184"/>
    </row>
    <row r="15" spans="1:19" x14ac:dyDescent="0.15">
      <c r="A15" s="182">
        <v>14</v>
      </c>
      <c r="B15" s="183"/>
      <c r="C15" s="183" t="s">
        <v>275</v>
      </c>
      <c r="D15" s="183" t="s">
        <v>299</v>
      </c>
      <c r="E15" s="183" t="s">
        <v>346</v>
      </c>
      <c r="F15" s="184">
        <v>1</v>
      </c>
      <c r="G15" s="184">
        <v>1</v>
      </c>
      <c r="H15" s="184">
        <v>1</v>
      </c>
      <c r="I15" s="184"/>
      <c r="J15" s="184"/>
      <c r="K15" s="184"/>
      <c r="L15" s="184"/>
      <c r="M15" s="184"/>
      <c r="N15" s="184"/>
      <c r="O15" s="184"/>
    </row>
    <row r="16" spans="1:19" x14ac:dyDescent="0.15">
      <c r="A16" s="182">
        <v>15</v>
      </c>
      <c r="B16" s="183"/>
      <c r="C16" s="183" t="s">
        <v>274</v>
      </c>
      <c r="D16" s="186" t="s">
        <v>300</v>
      </c>
      <c r="E16" s="183" t="s">
        <v>351</v>
      </c>
      <c r="F16" s="184"/>
      <c r="G16" s="184"/>
      <c r="H16" s="184"/>
      <c r="I16" s="184"/>
      <c r="J16" s="184"/>
      <c r="K16" s="184"/>
      <c r="L16" s="184"/>
      <c r="M16" s="185"/>
      <c r="N16" s="184"/>
      <c r="O16" s="184">
        <v>1</v>
      </c>
    </row>
    <row r="17" spans="1:15" x14ac:dyDescent="0.15">
      <c r="A17" s="182">
        <v>16</v>
      </c>
      <c r="B17" s="183"/>
      <c r="C17" s="183" t="s">
        <v>273</v>
      </c>
      <c r="D17" s="186" t="s">
        <v>300</v>
      </c>
      <c r="E17" s="183" t="s">
        <v>351</v>
      </c>
      <c r="F17" s="184"/>
      <c r="G17" s="184"/>
      <c r="H17" s="184"/>
      <c r="I17" s="184"/>
      <c r="J17" s="184"/>
      <c r="K17" s="184"/>
      <c r="L17" s="184">
        <v>1</v>
      </c>
      <c r="M17" s="184">
        <v>1</v>
      </c>
      <c r="N17" s="184"/>
      <c r="O17" s="184"/>
    </row>
    <row r="18" spans="1:15" x14ac:dyDescent="0.15">
      <c r="A18" s="182">
        <v>17</v>
      </c>
      <c r="B18" s="187"/>
      <c r="C18" s="187" t="s">
        <v>841</v>
      </c>
      <c r="D18" s="194" t="s">
        <v>300</v>
      </c>
      <c r="E18" s="187" t="s">
        <v>351</v>
      </c>
      <c r="F18" s="185"/>
      <c r="G18" s="185"/>
      <c r="H18" s="185"/>
      <c r="I18" s="185"/>
      <c r="J18" s="185"/>
      <c r="K18" s="185"/>
      <c r="L18" s="185">
        <v>1</v>
      </c>
      <c r="M18" s="185">
        <v>1</v>
      </c>
      <c r="N18" s="185"/>
      <c r="O18" s="185"/>
    </row>
    <row r="19" spans="1:15" x14ac:dyDescent="0.15">
      <c r="A19" s="182">
        <v>18</v>
      </c>
      <c r="B19" s="183"/>
      <c r="C19" s="183" t="s">
        <v>352</v>
      </c>
      <c r="D19" s="186" t="s">
        <v>300</v>
      </c>
      <c r="E19" s="183" t="s">
        <v>351</v>
      </c>
      <c r="F19" s="184"/>
      <c r="G19" s="185">
        <v>1</v>
      </c>
      <c r="H19" s="184"/>
      <c r="I19" s="184"/>
      <c r="J19" s="184"/>
      <c r="K19" s="185"/>
      <c r="L19" s="185"/>
      <c r="M19" s="184">
        <v>1</v>
      </c>
      <c r="N19" s="184"/>
      <c r="O19" s="184"/>
    </row>
    <row r="20" spans="1:15" x14ac:dyDescent="0.15">
      <c r="A20" s="182">
        <v>19</v>
      </c>
      <c r="B20" s="183"/>
      <c r="C20" s="183" t="s">
        <v>353</v>
      </c>
      <c r="D20" s="186" t="s">
        <v>300</v>
      </c>
      <c r="E20" s="183" t="s">
        <v>351</v>
      </c>
      <c r="F20" s="184"/>
      <c r="G20" s="185">
        <v>1</v>
      </c>
      <c r="H20" s="184"/>
      <c r="I20" s="184"/>
      <c r="J20" s="184"/>
      <c r="K20" s="184">
        <v>1</v>
      </c>
      <c r="L20" s="185"/>
      <c r="M20" s="184"/>
      <c r="N20" s="184"/>
      <c r="O20" s="184"/>
    </row>
    <row r="21" spans="1:15" x14ac:dyDescent="0.15">
      <c r="A21" s="182">
        <v>20</v>
      </c>
      <c r="B21" s="183"/>
      <c r="C21" s="183" t="s">
        <v>272</v>
      </c>
      <c r="D21" s="186" t="s">
        <v>301</v>
      </c>
      <c r="E21" s="183" t="s">
        <v>351</v>
      </c>
      <c r="F21" s="184"/>
      <c r="G21" s="184"/>
      <c r="H21" s="184"/>
      <c r="I21" s="184"/>
      <c r="J21" s="184"/>
      <c r="K21" s="184"/>
      <c r="L21" s="184">
        <v>1</v>
      </c>
      <c r="M21" s="184">
        <v>1</v>
      </c>
      <c r="N21" s="184"/>
      <c r="O21" s="184"/>
    </row>
    <row r="22" spans="1:15" x14ac:dyDescent="0.15">
      <c r="A22" s="182">
        <v>21</v>
      </c>
      <c r="B22" s="183"/>
      <c r="C22" s="183" t="s">
        <v>271</v>
      </c>
      <c r="D22" s="186" t="s">
        <v>301</v>
      </c>
      <c r="E22" s="183" t="s">
        <v>351</v>
      </c>
      <c r="F22" s="184"/>
      <c r="G22" s="184"/>
      <c r="H22" s="184"/>
      <c r="I22" s="184"/>
      <c r="J22" s="184"/>
      <c r="K22" s="184"/>
      <c r="L22" s="184"/>
      <c r="M22" s="184">
        <v>1</v>
      </c>
      <c r="N22" s="184"/>
      <c r="O22" s="184"/>
    </row>
    <row r="23" spans="1:15" x14ac:dyDescent="0.15">
      <c r="A23" s="182">
        <v>22</v>
      </c>
      <c r="B23" s="183"/>
      <c r="C23" s="183" t="s">
        <v>270</v>
      </c>
      <c r="D23" s="186" t="s">
        <v>302</v>
      </c>
      <c r="E23" s="183" t="s">
        <v>351</v>
      </c>
      <c r="F23" s="184"/>
      <c r="G23" s="185"/>
      <c r="H23" s="184"/>
      <c r="I23" s="184"/>
      <c r="J23" s="184"/>
      <c r="K23" s="184"/>
      <c r="L23" s="184"/>
      <c r="M23" s="184">
        <v>1</v>
      </c>
      <c r="N23" s="184"/>
      <c r="O23" s="184">
        <v>1</v>
      </c>
    </row>
    <row r="24" spans="1:15" x14ac:dyDescent="0.15">
      <c r="A24" s="182">
        <v>23</v>
      </c>
      <c r="B24" s="183"/>
      <c r="C24" s="183" t="s">
        <v>354</v>
      </c>
      <c r="D24" s="186" t="s">
        <v>302</v>
      </c>
      <c r="E24" s="183" t="s">
        <v>351</v>
      </c>
      <c r="F24" s="185">
        <v>1</v>
      </c>
      <c r="G24" s="184">
        <v>1</v>
      </c>
      <c r="H24" s="184"/>
      <c r="I24" s="184"/>
      <c r="J24" s="184"/>
      <c r="K24" s="184">
        <v>1</v>
      </c>
      <c r="L24" s="184">
        <v>1</v>
      </c>
      <c r="M24" s="184">
        <v>1</v>
      </c>
      <c r="N24" s="184"/>
      <c r="O24" s="184">
        <v>1</v>
      </c>
    </row>
    <row r="25" spans="1:15" x14ac:dyDescent="0.15">
      <c r="A25" s="182">
        <v>24</v>
      </c>
      <c r="B25" s="183"/>
      <c r="C25" s="183" t="s">
        <v>840</v>
      </c>
      <c r="D25" s="186" t="s">
        <v>302</v>
      </c>
      <c r="E25" s="183" t="s">
        <v>351</v>
      </c>
      <c r="F25" s="184"/>
      <c r="G25" s="184"/>
      <c r="H25" s="184"/>
      <c r="I25" s="184"/>
      <c r="J25" s="184"/>
      <c r="K25" s="185">
        <v>1</v>
      </c>
      <c r="L25" s="184"/>
      <c r="M25" s="184"/>
      <c r="N25" s="184"/>
      <c r="O25" s="184"/>
    </row>
    <row r="26" spans="1:15" x14ac:dyDescent="0.15">
      <c r="A26" s="182">
        <v>25</v>
      </c>
      <c r="B26" s="183"/>
      <c r="C26" s="183" t="s">
        <v>269</v>
      </c>
      <c r="D26" s="186" t="s">
        <v>302</v>
      </c>
      <c r="E26" s="183" t="s">
        <v>351</v>
      </c>
      <c r="F26" s="184"/>
      <c r="G26" s="184"/>
      <c r="H26" s="184"/>
      <c r="I26" s="184"/>
      <c r="J26" s="184"/>
      <c r="K26" s="184"/>
      <c r="L26" s="184">
        <v>1</v>
      </c>
      <c r="M26" s="184"/>
      <c r="N26" s="184"/>
      <c r="O26" s="184"/>
    </row>
    <row r="27" spans="1:15" x14ac:dyDescent="0.15">
      <c r="A27" s="182">
        <v>26</v>
      </c>
      <c r="B27" s="183"/>
      <c r="C27" s="183" t="s">
        <v>268</v>
      </c>
      <c r="D27" s="186" t="s">
        <v>302</v>
      </c>
      <c r="E27" s="183" t="s">
        <v>351</v>
      </c>
      <c r="F27" s="184"/>
      <c r="G27" s="184"/>
      <c r="H27" s="184"/>
      <c r="I27" s="184"/>
      <c r="J27" s="184"/>
      <c r="K27" s="184"/>
      <c r="L27" s="184"/>
      <c r="M27" s="184">
        <v>1</v>
      </c>
      <c r="N27" s="184"/>
      <c r="O27" s="184"/>
    </row>
    <row r="28" spans="1:15" x14ac:dyDescent="0.15">
      <c r="A28" s="182">
        <v>27</v>
      </c>
      <c r="B28" s="183"/>
      <c r="C28" s="183" t="s">
        <v>267</v>
      </c>
      <c r="D28" s="186" t="s">
        <v>303</v>
      </c>
      <c r="E28" s="183" t="s">
        <v>351</v>
      </c>
      <c r="F28" s="184"/>
      <c r="G28" s="184"/>
      <c r="H28" s="184"/>
      <c r="I28" s="184"/>
      <c r="J28" s="184"/>
      <c r="K28" s="184"/>
      <c r="L28" s="184">
        <v>1</v>
      </c>
      <c r="M28" s="184"/>
      <c r="N28" s="184"/>
      <c r="O28" s="184"/>
    </row>
    <row r="29" spans="1:15" x14ac:dyDescent="0.15">
      <c r="A29" s="182">
        <v>28</v>
      </c>
      <c r="B29" s="183"/>
      <c r="C29" s="183" t="s">
        <v>266</v>
      </c>
      <c r="D29" s="186" t="s">
        <v>303</v>
      </c>
      <c r="E29" s="183" t="s">
        <v>351</v>
      </c>
      <c r="F29" s="184"/>
      <c r="G29" s="184"/>
      <c r="H29" s="184"/>
      <c r="I29" s="184"/>
      <c r="J29" s="184"/>
      <c r="K29" s="184"/>
      <c r="L29" s="184">
        <v>1</v>
      </c>
      <c r="M29" s="184"/>
      <c r="N29" s="184"/>
      <c r="O29" s="184"/>
    </row>
    <row r="30" spans="1:15" x14ac:dyDescent="0.15">
      <c r="A30" s="182">
        <v>29</v>
      </c>
      <c r="B30" s="183"/>
      <c r="C30" s="183" t="s">
        <v>355</v>
      </c>
      <c r="D30" s="186" t="s">
        <v>303</v>
      </c>
      <c r="E30" s="183" t="s">
        <v>351</v>
      </c>
      <c r="F30" s="184"/>
      <c r="G30" s="184">
        <v>1</v>
      </c>
      <c r="H30" s="184"/>
      <c r="I30" s="184"/>
      <c r="J30" s="184"/>
      <c r="K30" s="184"/>
      <c r="L30" s="184"/>
      <c r="M30" s="184"/>
      <c r="N30" s="184"/>
      <c r="O30" s="184"/>
    </row>
    <row r="31" spans="1:15" x14ac:dyDescent="0.15">
      <c r="A31" s="182">
        <v>30</v>
      </c>
      <c r="B31" s="183"/>
      <c r="C31" s="183" t="s">
        <v>265</v>
      </c>
      <c r="D31" s="186" t="s">
        <v>303</v>
      </c>
      <c r="E31" s="183" t="s">
        <v>351</v>
      </c>
      <c r="F31" s="184"/>
      <c r="G31" s="184"/>
      <c r="H31" s="184"/>
      <c r="I31" s="184"/>
      <c r="J31" s="184"/>
      <c r="K31" s="184"/>
      <c r="L31" s="184"/>
      <c r="M31" s="184">
        <v>1</v>
      </c>
      <c r="N31" s="184"/>
      <c r="O31" s="184"/>
    </row>
    <row r="32" spans="1:15" x14ac:dyDescent="0.15">
      <c r="A32" s="182">
        <v>31</v>
      </c>
      <c r="B32" s="183"/>
      <c r="C32" s="183" t="s">
        <v>264</v>
      </c>
      <c r="D32" s="186" t="s">
        <v>304</v>
      </c>
      <c r="E32" s="183" t="s">
        <v>351</v>
      </c>
      <c r="F32" s="184"/>
      <c r="G32" s="184"/>
      <c r="H32" s="184"/>
      <c r="I32" s="184"/>
      <c r="J32" s="184"/>
      <c r="K32" s="184"/>
      <c r="L32" s="184"/>
      <c r="M32" s="184">
        <v>1</v>
      </c>
      <c r="N32" s="184"/>
      <c r="O32" s="184"/>
    </row>
    <row r="33" spans="1:15" x14ac:dyDescent="0.15">
      <c r="A33" s="182">
        <v>32</v>
      </c>
      <c r="B33" s="183"/>
      <c r="C33" s="183" t="s">
        <v>356</v>
      </c>
      <c r="D33" s="186" t="s">
        <v>304</v>
      </c>
      <c r="E33" s="183" t="s">
        <v>351</v>
      </c>
      <c r="F33" s="184"/>
      <c r="G33" s="184">
        <v>1</v>
      </c>
      <c r="H33" s="184"/>
      <c r="I33" s="184"/>
      <c r="J33" s="184"/>
      <c r="K33" s="184"/>
      <c r="L33" s="184"/>
      <c r="M33" s="184">
        <v>1</v>
      </c>
      <c r="N33" s="184"/>
      <c r="O33" s="184">
        <v>1</v>
      </c>
    </row>
    <row r="34" spans="1:15" x14ac:dyDescent="0.15">
      <c r="A34" s="182">
        <v>33</v>
      </c>
      <c r="B34" s="183"/>
      <c r="C34" s="183" t="s">
        <v>263</v>
      </c>
      <c r="D34" s="186" t="s">
        <v>305</v>
      </c>
      <c r="E34" s="183" t="s">
        <v>351</v>
      </c>
      <c r="F34" s="184"/>
      <c r="G34" s="184"/>
      <c r="H34" s="184"/>
      <c r="I34" s="184"/>
      <c r="J34" s="184"/>
      <c r="K34" s="184"/>
      <c r="L34" s="184"/>
      <c r="M34" s="184">
        <v>1</v>
      </c>
      <c r="N34" s="184"/>
      <c r="O34" s="184"/>
    </row>
    <row r="35" spans="1:15" x14ac:dyDescent="0.15">
      <c r="A35" s="182">
        <v>34</v>
      </c>
      <c r="B35" s="187"/>
      <c r="C35" s="187" t="s">
        <v>262</v>
      </c>
      <c r="D35" s="194" t="s">
        <v>305</v>
      </c>
      <c r="E35" s="187" t="s">
        <v>351</v>
      </c>
      <c r="F35" s="185"/>
      <c r="G35" s="195">
        <v>1</v>
      </c>
      <c r="H35" s="185"/>
      <c r="I35" s="185"/>
      <c r="J35" s="185"/>
      <c r="K35" s="185"/>
      <c r="L35" s="185">
        <v>1</v>
      </c>
      <c r="M35" s="185">
        <v>1</v>
      </c>
      <c r="N35" s="185"/>
      <c r="O35" s="185"/>
    </row>
    <row r="36" spans="1:15" x14ac:dyDescent="0.15">
      <c r="A36" s="182">
        <v>35</v>
      </c>
      <c r="B36" s="183"/>
      <c r="C36" s="183" t="s">
        <v>261</v>
      </c>
      <c r="D36" s="186" t="s">
        <v>305</v>
      </c>
      <c r="E36" s="183" t="s">
        <v>351</v>
      </c>
      <c r="F36" s="184"/>
      <c r="G36" s="184"/>
      <c r="H36" s="185"/>
      <c r="I36" s="184"/>
      <c r="J36" s="184"/>
      <c r="K36" s="184"/>
      <c r="L36" s="184">
        <v>1</v>
      </c>
      <c r="M36" s="184"/>
      <c r="N36" s="184"/>
      <c r="O36" s="184">
        <v>1</v>
      </c>
    </row>
    <row r="37" spans="1:15" x14ac:dyDescent="0.15">
      <c r="A37" s="182">
        <v>36</v>
      </c>
      <c r="B37" s="183"/>
      <c r="C37" s="183" t="s">
        <v>260</v>
      </c>
      <c r="D37" s="186" t="s">
        <v>305</v>
      </c>
      <c r="E37" s="183" t="s">
        <v>351</v>
      </c>
      <c r="F37" s="184"/>
      <c r="G37" s="184">
        <v>1</v>
      </c>
      <c r="H37" s="184"/>
      <c r="I37" s="184"/>
      <c r="J37" s="184"/>
      <c r="K37" s="184"/>
      <c r="L37" s="184">
        <v>1</v>
      </c>
      <c r="M37" s="184">
        <v>1</v>
      </c>
      <c r="N37" s="184"/>
      <c r="O37" s="184"/>
    </row>
    <row r="38" spans="1:15" x14ac:dyDescent="0.15">
      <c r="A38" s="182">
        <v>37</v>
      </c>
      <c r="B38" s="183"/>
      <c r="C38" s="183" t="s">
        <v>259</v>
      </c>
      <c r="D38" s="186" t="s">
        <v>306</v>
      </c>
      <c r="E38" s="183" t="s">
        <v>357</v>
      </c>
      <c r="F38" s="184">
        <v>1</v>
      </c>
      <c r="G38" s="184"/>
      <c r="H38" s="184"/>
      <c r="I38" s="184"/>
      <c r="J38" s="184"/>
      <c r="K38" s="184"/>
      <c r="L38" s="184"/>
      <c r="M38" s="184">
        <v>1</v>
      </c>
      <c r="N38" s="184"/>
      <c r="O38" s="184"/>
    </row>
    <row r="39" spans="1:15" x14ac:dyDescent="0.15">
      <c r="A39" s="182">
        <v>38</v>
      </c>
      <c r="B39" s="183"/>
      <c r="C39" s="183" t="s">
        <v>258</v>
      </c>
      <c r="D39" s="186" t="s">
        <v>306</v>
      </c>
      <c r="E39" s="183" t="s">
        <v>357</v>
      </c>
      <c r="F39" s="184"/>
      <c r="G39" s="184"/>
      <c r="H39" s="184"/>
      <c r="I39" s="184"/>
      <c r="J39" s="184"/>
      <c r="K39" s="184"/>
      <c r="L39" s="184"/>
      <c r="M39" s="184">
        <v>1</v>
      </c>
      <c r="N39" s="184"/>
      <c r="O39" s="184"/>
    </row>
    <row r="40" spans="1:15" x14ac:dyDescent="0.15">
      <c r="A40" s="182">
        <v>39</v>
      </c>
      <c r="B40" s="183"/>
      <c r="C40" s="183" t="s">
        <v>257</v>
      </c>
      <c r="D40" s="186" t="s">
        <v>306</v>
      </c>
      <c r="E40" s="183" t="s">
        <v>357</v>
      </c>
      <c r="F40" s="184"/>
      <c r="G40" s="184"/>
      <c r="H40" s="185"/>
      <c r="I40" s="184"/>
      <c r="J40" s="184"/>
      <c r="K40" s="184"/>
      <c r="L40" s="184"/>
      <c r="M40" s="184">
        <v>1</v>
      </c>
      <c r="N40" s="184"/>
      <c r="O40" s="184">
        <v>1</v>
      </c>
    </row>
    <row r="41" spans="1:15" x14ac:dyDescent="0.15">
      <c r="A41" s="182">
        <v>40</v>
      </c>
      <c r="B41" s="183"/>
      <c r="C41" s="183" t="s">
        <v>256</v>
      </c>
      <c r="D41" s="186" t="s">
        <v>307</v>
      </c>
      <c r="E41" s="183" t="s">
        <v>357</v>
      </c>
      <c r="F41" s="184"/>
      <c r="G41" s="184"/>
      <c r="H41" s="184"/>
      <c r="I41" s="184"/>
      <c r="J41" s="184"/>
      <c r="K41" s="185"/>
      <c r="L41" s="184"/>
      <c r="M41" s="184">
        <v>1</v>
      </c>
      <c r="N41" s="184"/>
      <c r="O41" s="184"/>
    </row>
    <row r="42" spans="1:15" x14ac:dyDescent="0.15">
      <c r="A42" s="182">
        <v>41</v>
      </c>
      <c r="B42" s="183"/>
      <c r="C42" s="183" t="s">
        <v>255</v>
      </c>
      <c r="D42" s="186" t="s">
        <v>307</v>
      </c>
      <c r="E42" s="183" t="s">
        <v>357</v>
      </c>
      <c r="F42" s="184"/>
      <c r="G42" s="184">
        <v>1</v>
      </c>
      <c r="H42" s="184"/>
      <c r="I42" s="184"/>
      <c r="J42" s="184"/>
      <c r="K42" s="184"/>
      <c r="L42" s="185">
        <v>1</v>
      </c>
      <c r="M42" s="184"/>
      <c r="N42" s="184">
        <v>1</v>
      </c>
      <c r="O42" s="184"/>
    </row>
    <row r="43" spans="1:15" x14ac:dyDescent="0.15">
      <c r="A43" s="182">
        <v>42</v>
      </c>
      <c r="B43" s="183"/>
      <c r="C43" s="183" t="s">
        <v>254</v>
      </c>
      <c r="D43" s="186" t="s">
        <v>307</v>
      </c>
      <c r="E43" s="183" t="s">
        <v>357</v>
      </c>
      <c r="F43" s="184"/>
      <c r="G43" s="185"/>
      <c r="H43" s="184"/>
      <c r="I43" s="184"/>
      <c r="J43" s="184"/>
      <c r="K43" s="184"/>
      <c r="L43" s="184"/>
      <c r="M43" s="184"/>
      <c r="N43" s="184"/>
      <c r="O43" s="184">
        <v>1</v>
      </c>
    </row>
    <row r="44" spans="1:15" x14ac:dyDescent="0.15">
      <c r="A44" s="182">
        <v>43</v>
      </c>
      <c r="B44" s="183"/>
      <c r="C44" s="183" t="s">
        <v>253</v>
      </c>
      <c r="D44" s="186" t="s">
        <v>307</v>
      </c>
      <c r="E44" s="183" t="s">
        <v>357</v>
      </c>
      <c r="F44" s="184">
        <v>1</v>
      </c>
      <c r="G44" s="184"/>
      <c r="H44" s="184"/>
      <c r="I44" s="184"/>
      <c r="J44" s="184"/>
      <c r="K44" s="184"/>
      <c r="L44" s="184"/>
      <c r="M44" s="184">
        <v>1</v>
      </c>
      <c r="N44" s="184"/>
      <c r="O44" s="184"/>
    </row>
    <row r="45" spans="1:15" x14ac:dyDescent="0.15">
      <c r="A45" s="182">
        <v>44</v>
      </c>
      <c r="B45" s="183"/>
      <c r="C45" s="183" t="s">
        <v>252</v>
      </c>
      <c r="D45" s="186" t="s">
        <v>307</v>
      </c>
      <c r="E45" s="183" t="s">
        <v>357</v>
      </c>
      <c r="F45" s="184"/>
      <c r="G45" s="184"/>
      <c r="H45" s="184"/>
      <c r="I45" s="184"/>
      <c r="J45" s="184"/>
      <c r="K45" s="184"/>
      <c r="L45" s="184"/>
      <c r="M45" s="184">
        <v>1</v>
      </c>
      <c r="N45" s="184"/>
      <c r="O45" s="184"/>
    </row>
    <row r="46" spans="1:15" x14ac:dyDescent="0.15">
      <c r="A46" s="182">
        <v>45</v>
      </c>
      <c r="B46" s="183"/>
      <c r="C46" s="183" t="s">
        <v>358</v>
      </c>
      <c r="D46" s="186" t="s">
        <v>307</v>
      </c>
      <c r="E46" s="183" t="s">
        <v>357</v>
      </c>
      <c r="F46" s="184"/>
      <c r="G46" s="184"/>
      <c r="H46" s="184"/>
      <c r="I46" s="184"/>
      <c r="J46" s="184"/>
      <c r="K46" s="184"/>
      <c r="L46" s="184"/>
      <c r="M46" s="184"/>
      <c r="N46" s="184"/>
      <c r="O46" s="184">
        <v>1</v>
      </c>
    </row>
    <row r="47" spans="1:15" x14ac:dyDescent="0.15">
      <c r="A47" s="182">
        <v>46</v>
      </c>
      <c r="B47" s="183"/>
      <c r="C47" s="183" t="s">
        <v>251</v>
      </c>
      <c r="D47" s="186" t="s">
        <v>308</v>
      </c>
      <c r="E47" s="183" t="s">
        <v>357</v>
      </c>
      <c r="F47" s="184">
        <v>1</v>
      </c>
      <c r="G47" s="184"/>
      <c r="H47" s="184"/>
      <c r="I47" s="184"/>
      <c r="J47" s="184"/>
      <c r="K47" s="184"/>
      <c r="L47" s="184"/>
      <c r="M47" s="184">
        <v>1</v>
      </c>
      <c r="N47" s="184"/>
      <c r="O47" s="184"/>
    </row>
    <row r="48" spans="1:15" x14ac:dyDescent="0.15">
      <c r="A48" s="182">
        <v>47</v>
      </c>
      <c r="B48" s="183"/>
      <c r="C48" s="183" t="s">
        <v>359</v>
      </c>
      <c r="D48" s="186" t="s">
        <v>308</v>
      </c>
      <c r="E48" s="183" t="s">
        <v>357</v>
      </c>
      <c r="F48" s="184"/>
      <c r="G48" s="184"/>
      <c r="H48" s="184"/>
      <c r="I48" s="184"/>
      <c r="J48" s="184"/>
      <c r="K48" s="184"/>
      <c r="L48" s="184">
        <v>1</v>
      </c>
      <c r="M48" s="184"/>
      <c r="N48" s="184">
        <v>1</v>
      </c>
      <c r="O48" s="184"/>
    </row>
    <row r="49" spans="1:15" x14ac:dyDescent="0.15">
      <c r="A49" s="182">
        <v>48</v>
      </c>
      <c r="B49" s="183"/>
      <c r="C49" s="183" t="s">
        <v>360</v>
      </c>
      <c r="D49" s="186" t="s">
        <v>308</v>
      </c>
      <c r="E49" s="183" t="s">
        <v>357</v>
      </c>
      <c r="F49" s="184"/>
      <c r="G49" s="184">
        <v>1</v>
      </c>
      <c r="H49" s="184"/>
      <c r="I49" s="184"/>
      <c r="J49" s="184"/>
      <c r="K49" s="184"/>
      <c r="L49" s="184"/>
      <c r="M49" s="184"/>
      <c r="N49" s="184"/>
      <c r="O49" s="184"/>
    </row>
    <row r="50" spans="1:15" x14ac:dyDescent="0.15">
      <c r="A50" s="182">
        <v>49</v>
      </c>
      <c r="B50" s="183"/>
      <c r="C50" s="183" t="s">
        <v>250</v>
      </c>
      <c r="D50" s="186" t="s">
        <v>308</v>
      </c>
      <c r="E50" s="183" t="s">
        <v>357</v>
      </c>
      <c r="F50" s="184"/>
      <c r="G50" s="184">
        <v>1</v>
      </c>
      <c r="H50" s="184"/>
      <c r="I50" s="184"/>
      <c r="J50" s="184"/>
      <c r="K50" s="184"/>
      <c r="L50" s="184"/>
      <c r="M50" s="184"/>
      <c r="N50" s="184"/>
      <c r="O50" s="184"/>
    </row>
    <row r="51" spans="1:15" x14ac:dyDescent="0.15">
      <c r="A51" s="182">
        <v>50</v>
      </c>
      <c r="B51" s="183"/>
      <c r="C51" s="183" t="s">
        <v>361</v>
      </c>
      <c r="D51" s="186" t="s">
        <v>308</v>
      </c>
      <c r="E51" s="183" t="s">
        <v>357</v>
      </c>
      <c r="F51" s="184"/>
      <c r="G51" s="184"/>
      <c r="H51" s="184"/>
      <c r="I51" s="184"/>
      <c r="J51" s="184"/>
      <c r="K51" s="184"/>
      <c r="L51" s="184"/>
      <c r="M51" s="184">
        <v>1</v>
      </c>
      <c r="N51" s="184"/>
      <c r="O51" s="184"/>
    </row>
    <row r="52" spans="1:15" x14ac:dyDescent="0.15">
      <c r="A52" s="182">
        <v>51</v>
      </c>
      <c r="B52" s="183"/>
      <c r="C52" s="183" t="s">
        <v>249</v>
      </c>
      <c r="D52" s="186" t="s">
        <v>308</v>
      </c>
      <c r="E52" s="183" t="s">
        <v>357</v>
      </c>
      <c r="F52" s="184"/>
      <c r="G52" s="184"/>
      <c r="H52" s="184"/>
      <c r="I52" s="184"/>
      <c r="J52" s="184"/>
      <c r="K52" s="184"/>
      <c r="L52" s="184"/>
      <c r="M52" s="184">
        <v>1</v>
      </c>
      <c r="N52" s="184"/>
      <c r="O52" s="184">
        <v>1</v>
      </c>
    </row>
    <row r="53" spans="1:15" x14ac:dyDescent="0.15">
      <c r="A53" s="182">
        <v>52</v>
      </c>
      <c r="B53" s="187"/>
      <c r="C53" s="187" t="s">
        <v>842</v>
      </c>
      <c r="D53" s="194" t="s">
        <v>308</v>
      </c>
      <c r="E53" s="187" t="s">
        <v>357</v>
      </c>
      <c r="F53" s="185"/>
      <c r="G53" s="185"/>
      <c r="H53" s="185"/>
      <c r="I53" s="185"/>
      <c r="J53" s="185"/>
      <c r="K53" s="185"/>
      <c r="L53" s="185">
        <v>1</v>
      </c>
      <c r="M53" s="185"/>
      <c r="N53" s="185"/>
      <c r="O53" s="185"/>
    </row>
    <row r="54" spans="1:15" x14ac:dyDescent="0.15">
      <c r="A54" s="182">
        <v>53</v>
      </c>
      <c r="B54" s="183"/>
      <c r="C54" s="183" t="s">
        <v>248</v>
      </c>
      <c r="D54" s="186" t="s">
        <v>309</v>
      </c>
      <c r="E54" s="183" t="s">
        <v>357</v>
      </c>
      <c r="F54" s="184">
        <v>1</v>
      </c>
      <c r="G54" s="184"/>
      <c r="H54" s="184"/>
      <c r="I54" s="184"/>
      <c r="J54" s="184"/>
      <c r="K54" s="184"/>
      <c r="L54" s="184"/>
      <c r="M54" s="184">
        <v>1</v>
      </c>
      <c r="N54" s="184"/>
      <c r="O54" s="184"/>
    </row>
    <row r="55" spans="1:15" x14ac:dyDescent="0.15">
      <c r="A55" s="182">
        <v>54</v>
      </c>
      <c r="B55" s="183"/>
      <c r="C55" s="183" t="s">
        <v>247</v>
      </c>
      <c r="D55" s="186" t="s">
        <v>309</v>
      </c>
      <c r="E55" s="183" t="s">
        <v>357</v>
      </c>
      <c r="F55" s="184"/>
      <c r="G55" s="184">
        <v>1</v>
      </c>
      <c r="H55" s="184"/>
      <c r="I55" s="184"/>
      <c r="J55" s="184"/>
      <c r="K55" s="184"/>
      <c r="L55" s="184"/>
      <c r="M55" s="184">
        <v>1</v>
      </c>
      <c r="N55" s="184"/>
      <c r="O55" s="184"/>
    </row>
    <row r="56" spans="1:15" x14ac:dyDescent="0.15">
      <c r="A56" s="182">
        <v>55</v>
      </c>
      <c r="B56" s="183"/>
      <c r="C56" s="183" t="s">
        <v>246</v>
      </c>
      <c r="D56" s="186" t="s">
        <v>309</v>
      </c>
      <c r="E56" s="183" t="s">
        <v>357</v>
      </c>
      <c r="F56" s="184"/>
      <c r="G56" s="184"/>
      <c r="H56" s="184"/>
      <c r="I56" s="184"/>
      <c r="J56" s="184"/>
      <c r="K56" s="184"/>
      <c r="L56" s="184">
        <v>1</v>
      </c>
      <c r="M56" s="184">
        <v>1</v>
      </c>
      <c r="N56" s="184"/>
      <c r="O56" s="184"/>
    </row>
    <row r="57" spans="1:15" x14ac:dyDescent="0.15">
      <c r="A57" s="182">
        <v>56</v>
      </c>
      <c r="B57" s="183"/>
      <c r="C57" s="183" t="s">
        <v>245</v>
      </c>
      <c r="D57" s="186" t="s">
        <v>309</v>
      </c>
      <c r="E57" s="183" t="s">
        <v>357</v>
      </c>
      <c r="F57" s="184"/>
      <c r="G57" s="184"/>
      <c r="H57" s="184"/>
      <c r="I57" s="184"/>
      <c r="J57" s="184"/>
      <c r="K57" s="184">
        <v>1</v>
      </c>
      <c r="L57" s="184"/>
      <c r="M57" s="184"/>
      <c r="N57" s="184"/>
      <c r="O57" s="184"/>
    </row>
    <row r="58" spans="1:15" x14ac:dyDescent="0.15">
      <c r="A58" s="182">
        <v>57</v>
      </c>
      <c r="B58" s="183"/>
      <c r="C58" s="183" t="s">
        <v>244</v>
      </c>
      <c r="D58" s="186" t="s">
        <v>309</v>
      </c>
      <c r="E58" s="183" t="s">
        <v>357</v>
      </c>
      <c r="F58" s="184"/>
      <c r="G58" s="184"/>
      <c r="H58" s="184"/>
      <c r="I58" s="184"/>
      <c r="J58" s="184"/>
      <c r="K58" s="184"/>
      <c r="L58" s="184"/>
      <c r="M58" s="184">
        <v>1</v>
      </c>
      <c r="N58" s="184"/>
      <c r="O58" s="184"/>
    </row>
    <row r="59" spans="1:15" x14ac:dyDescent="0.15">
      <c r="A59" s="182">
        <v>58</v>
      </c>
      <c r="B59" s="183"/>
      <c r="C59" s="183" t="s">
        <v>243</v>
      </c>
      <c r="D59" s="186" t="s">
        <v>309</v>
      </c>
      <c r="E59" s="183" t="s">
        <v>357</v>
      </c>
      <c r="F59" s="184">
        <v>1</v>
      </c>
      <c r="G59" s="184">
        <v>1</v>
      </c>
      <c r="H59" s="184"/>
      <c r="I59" s="184"/>
      <c r="J59" s="184"/>
      <c r="K59" s="184"/>
      <c r="L59" s="184"/>
      <c r="M59" s="184"/>
      <c r="N59" s="184"/>
      <c r="O59" s="184"/>
    </row>
    <row r="60" spans="1:15" x14ac:dyDescent="0.15">
      <c r="A60" s="182">
        <v>59</v>
      </c>
      <c r="B60" s="183"/>
      <c r="C60" s="183" t="s">
        <v>362</v>
      </c>
      <c r="D60" s="186" t="s">
        <v>309</v>
      </c>
      <c r="E60" s="183" t="s">
        <v>357</v>
      </c>
      <c r="F60" s="184"/>
      <c r="G60" s="184"/>
      <c r="H60" s="184"/>
      <c r="I60" s="184"/>
      <c r="J60" s="184"/>
      <c r="K60" s="184"/>
      <c r="L60" s="184"/>
      <c r="M60" s="184">
        <v>1</v>
      </c>
      <c r="N60" s="184"/>
      <c r="O60" s="184"/>
    </row>
    <row r="61" spans="1:15" x14ac:dyDescent="0.15">
      <c r="A61" s="182">
        <v>60</v>
      </c>
      <c r="B61" s="183"/>
      <c r="C61" s="183" t="s">
        <v>242</v>
      </c>
      <c r="D61" s="186" t="s">
        <v>309</v>
      </c>
      <c r="E61" s="183" t="s">
        <v>357</v>
      </c>
      <c r="F61" s="184"/>
      <c r="G61" s="185"/>
      <c r="H61" s="184"/>
      <c r="I61" s="184"/>
      <c r="J61" s="184"/>
      <c r="K61" s="184"/>
      <c r="L61" s="184"/>
      <c r="M61" s="184"/>
      <c r="N61" s="184"/>
      <c r="O61" s="184">
        <v>1</v>
      </c>
    </row>
    <row r="62" spans="1:15" x14ac:dyDescent="0.15">
      <c r="A62" s="182">
        <v>61</v>
      </c>
      <c r="B62" s="183"/>
      <c r="C62" s="183" t="s">
        <v>241</v>
      </c>
      <c r="D62" s="186" t="s">
        <v>309</v>
      </c>
      <c r="E62" s="183" t="s">
        <v>357</v>
      </c>
      <c r="F62" s="184"/>
      <c r="G62" s="184"/>
      <c r="H62" s="184"/>
      <c r="I62" s="184"/>
      <c r="J62" s="184"/>
      <c r="K62" s="184">
        <v>1</v>
      </c>
      <c r="L62" s="185"/>
      <c r="M62" s="184"/>
      <c r="N62" s="184"/>
      <c r="O62" s="184"/>
    </row>
    <row r="63" spans="1:15" x14ac:dyDescent="0.15">
      <c r="A63" s="182">
        <v>62</v>
      </c>
      <c r="B63" s="183"/>
      <c r="C63" s="183" t="s">
        <v>240</v>
      </c>
      <c r="D63" s="186" t="s">
        <v>309</v>
      </c>
      <c r="E63" s="183" t="s">
        <v>357</v>
      </c>
      <c r="F63" s="184"/>
      <c r="G63" s="184"/>
      <c r="H63" s="184"/>
      <c r="I63" s="184"/>
      <c r="J63" s="184"/>
      <c r="K63" s="184"/>
      <c r="L63" s="184"/>
      <c r="M63" s="184">
        <v>1</v>
      </c>
      <c r="N63" s="184"/>
      <c r="O63" s="184"/>
    </row>
    <row r="64" spans="1:15" x14ac:dyDescent="0.15">
      <c r="A64" s="182">
        <v>63</v>
      </c>
      <c r="B64" s="183"/>
      <c r="C64" s="183" t="s">
        <v>363</v>
      </c>
      <c r="D64" s="186" t="s">
        <v>309</v>
      </c>
      <c r="E64" s="183" t="s">
        <v>357</v>
      </c>
      <c r="F64" s="184"/>
      <c r="G64" s="184"/>
      <c r="H64" s="184"/>
      <c r="I64" s="184"/>
      <c r="J64" s="184"/>
      <c r="K64" s="184"/>
      <c r="L64" s="184"/>
      <c r="M64" s="184">
        <v>1</v>
      </c>
      <c r="N64" s="184"/>
      <c r="O64" s="184"/>
    </row>
    <row r="65" spans="1:15" x14ac:dyDescent="0.15">
      <c r="A65" s="182">
        <v>64</v>
      </c>
      <c r="B65" s="183"/>
      <c r="C65" s="183" t="s">
        <v>239</v>
      </c>
      <c r="D65" s="186" t="s">
        <v>310</v>
      </c>
      <c r="E65" s="183" t="s">
        <v>357</v>
      </c>
      <c r="F65" s="184"/>
      <c r="G65" s="184">
        <v>1</v>
      </c>
      <c r="H65" s="184"/>
      <c r="I65" s="184"/>
      <c r="J65" s="184"/>
      <c r="K65" s="184"/>
      <c r="L65" s="184"/>
      <c r="M65" s="184"/>
      <c r="N65" s="184"/>
      <c r="O65" s="184"/>
    </row>
    <row r="66" spans="1:15" x14ac:dyDescent="0.15">
      <c r="A66" s="182">
        <v>65</v>
      </c>
      <c r="B66" s="183"/>
      <c r="C66" s="183" t="s">
        <v>238</v>
      </c>
      <c r="D66" s="186" t="s">
        <v>310</v>
      </c>
      <c r="E66" s="183" t="s">
        <v>357</v>
      </c>
      <c r="F66" s="184"/>
      <c r="G66" s="184"/>
      <c r="H66" s="184"/>
      <c r="I66" s="184"/>
      <c r="J66" s="184"/>
      <c r="K66" s="184"/>
      <c r="L66" s="184">
        <v>1</v>
      </c>
      <c r="M66" s="184"/>
      <c r="N66" s="184"/>
      <c r="O66" s="184"/>
    </row>
    <row r="67" spans="1:15" x14ac:dyDescent="0.15">
      <c r="A67" s="182">
        <v>66</v>
      </c>
      <c r="B67" s="183"/>
      <c r="C67" s="183" t="s">
        <v>237</v>
      </c>
      <c r="D67" s="186" t="s">
        <v>310</v>
      </c>
      <c r="E67" s="183" t="s">
        <v>357</v>
      </c>
      <c r="F67" s="184"/>
      <c r="G67" s="184"/>
      <c r="H67" s="184"/>
      <c r="I67" s="184"/>
      <c r="J67" s="184"/>
      <c r="K67" s="184"/>
      <c r="L67" s="184"/>
      <c r="M67" s="184">
        <v>1</v>
      </c>
      <c r="N67" s="184"/>
      <c r="O67" s="184">
        <v>1</v>
      </c>
    </row>
    <row r="68" spans="1:15" x14ac:dyDescent="0.15">
      <c r="A68" s="182">
        <v>67</v>
      </c>
      <c r="B68" s="183"/>
      <c r="C68" s="183" t="s">
        <v>236</v>
      </c>
      <c r="D68" s="186" t="s">
        <v>310</v>
      </c>
      <c r="E68" s="183" t="s">
        <v>357</v>
      </c>
      <c r="F68" s="184"/>
      <c r="G68" s="184"/>
      <c r="H68" s="184"/>
      <c r="I68" s="184"/>
      <c r="J68" s="184"/>
      <c r="K68" s="184"/>
      <c r="L68" s="184"/>
      <c r="M68" s="184">
        <v>1</v>
      </c>
      <c r="N68" s="184"/>
      <c r="O68" s="184"/>
    </row>
    <row r="69" spans="1:15" x14ac:dyDescent="0.15">
      <c r="A69" s="182">
        <v>68</v>
      </c>
      <c r="B69" s="183"/>
      <c r="C69" s="183" t="s">
        <v>235</v>
      </c>
      <c r="D69" s="186" t="s">
        <v>310</v>
      </c>
      <c r="E69" s="183" t="s">
        <v>357</v>
      </c>
      <c r="F69" s="184"/>
      <c r="G69" s="184"/>
      <c r="H69" s="184"/>
      <c r="I69" s="184"/>
      <c r="J69" s="184"/>
      <c r="K69" s="184"/>
      <c r="L69" s="184"/>
      <c r="M69" s="184">
        <v>1</v>
      </c>
      <c r="N69" s="184"/>
      <c r="O69" s="184"/>
    </row>
    <row r="70" spans="1:15" x14ac:dyDescent="0.15">
      <c r="A70" s="182">
        <v>69</v>
      </c>
      <c r="B70" s="183"/>
      <c r="C70" s="183" t="s">
        <v>234</v>
      </c>
      <c r="D70" s="186" t="s">
        <v>310</v>
      </c>
      <c r="E70" s="183" t="s">
        <v>357</v>
      </c>
      <c r="F70" s="184"/>
      <c r="G70" s="185"/>
      <c r="H70" s="184"/>
      <c r="I70" s="184"/>
      <c r="J70" s="184"/>
      <c r="K70" s="184"/>
      <c r="L70" s="184"/>
      <c r="M70" s="184">
        <v>1</v>
      </c>
      <c r="N70" s="184"/>
      <c r="O70" s="184">
        <v>1</v>
      </c>
    </row>
    <row r="71" spans="1:15" x14ac:dyDescent="0.15">
      <c r="A71" s="182">
        <v>70</v>
      </c>
      <c r="B71" s="183"/>
      <c r="C71" s="183" t="s">
        <v>233</v>
      </c>
      <c r="D71" s="186" t="s">
        <v>310</v>
      </c>
      <c r="E71" s="183" t="s">
        <v>357</v>
      </c>
      <c r="F71" s="184"/>
      <c r="G71" s="184"/>
      <c r="H71" s="184"/>
      <c r="I71" s="184"/>
      <c r="J71" s="184"/>
      <c r="K71" s="184"/>
      <c r="L71" s="184"/>
      <c r="M71" s="184">
        <v>1</v>
      </c>
      <c r="N71" s="184"/>
      <c r="O71" s="184"/>
    </row>
    <row r="72" spans="1:15" x14ac:dyDescent="0.15">
      <c r="A72" s="182">
        <v>71</v>
      </c>
      <c r="B72" s="183"/>
      <c r="C72" s="183" t="s">
        <v>232</v>
      </c>
      <c r="D72" s="186" t="s">
        <v>310</v>
      </c>
      <c r="E72" s="183" t="s">
        <v>357</v>
      </c>
      <c r="F72" s="184"/>
      <c r="G72" s="184">
        <v>1</v>
      </c>
      <c r="H72" s="184"/>
      <c r="I72" s="184"/>
      <c r="J72" s="184"/>
      <c r="K72" s="184"/>
      <c r="L72" s="184"/>
      <c r="M72" s="184">
        <v>1</v>
      </c>
      <c r="N72" s="184"/>
      <c r="O72" s="184"/>
    </row>
    <row r="73" spans="1:15" x14ac:dyDescent="0.15">
      <c r="A73" s="182">
        <v>72</v>
      </c>
      <c r="B73" s="183"/>
      <c r="C73" s="183" t="s">
        <v>231</v>
      </c>
      <c r="D73" s="186" t="s">
        <v>311</v>
      </c>
      <c r="E73" s="183" t="s">
        <v>367</v>
      </c>
      <c r="F73" s="184"/>
      <c r="G73" s="184"/>
      <c r="H73" s="184"/>
      <c r="I73" s="184"/>
      <c r="J73" s="184"/>
      <c r="K73" s="184"/>
      <c r="L73" s="184">
        <v>1</v>
      </c>
      <c r="M73" s="184"/>
      <c r="N73" s="184"/>
      <c r="O73" s="184"/>
    </row>
    <row r="74" spans="1:15" x14ac:dyDescent="0.15">
      <c r="A74" s="182">
        <v>73</v>
      </c>
      <c r="B74" s="183"/>
      <c r="C74" s="183" t="s">
        <v>369</v>
      </c>
      <c r="D74" s="183" t="s">
        <v>311</v>
      </c>
      <c r="E74" s="183" t="s">
        <v>368</v>
      </c>
      <c r="F74" s="184"/>
      <c r="G74" s="184"/>
      <c r="H74" s="184"/>
      <c r="I74" s="184"/>
      <c r="J74" s="184"/>
      <c r="K74" s="184"/>
      <c r="L74" s="184"/>
      <c r="M74" s="184">
        <v>1</v>
      </c>
      <c r="N74" s="184"/>
      <c r="O74" s="184"/>
    </row>
    <row r="75" spans="1:15" x14ac:dyDescent="0.15">
      <c r="A75" s="182">
        <v>74</v>
      </c>
      <c r="B75" s="183"/>
      <c r="C75" s="183" t="s">
        <v>230</v>
      </c>
      <c r="D75" s="183" t="s">
        <v>311</v>
      </c>
      <c r="E75" s="183" t="s">
        <v>367</v>
      </c>
      <c r="F75" s="184"/>
      <c r="G75" s="184"/>
      <c r="H75" s="184"/>
      <c r="I75" s="184"/>
      <c r="J75" s="184"/>
      <c r="K75" s="184"/>
      <c r="L75" s="184"/>
      <c r="M75" s="184"/>
      <c r="N75" s="184">
        <v>1</v>
      </c>
      <c r="O75" s="184"/>
    </row>
    <row r="76" spans="1:15" x14ac:dyDescent="0.15">
      <c r="A76" s="182">
        <v>75</v>
      </c>
      <c r="B76" s="183"/>
      <c r="C76" s="183" t="s">
        <v>229</v>
      </c>
      <c r="D76" s="183" t="s">
        <v>311</v>
      </c>
      <c r="E76" s="183" t="s">
        <v>367</v>
      </c>
      <c r="F76" s="184">
        <v>1</v>
      </c>
      <c r="G76" s="184"/>
      <c r="H76" s="184"/>
      <c r="I76" s="184"/>
      <c r="J76" s="184"/>
      <c r="K76" s="184"/>
      <c r="L76" s="184">
        <v>1</v>
      </c>
      <c r="M76" s="184"/>
      <c r="N76" s="184"/>
      <c r="O76" s="184"/>
    </row>
    <row r="77" spans="1:15" x14ac:dyDescent="0.15">
      <c r="A77" s="182">
        <v>76</v>
      </c>
      <c r="B77" s="183"/>
      <c r="C77" s="183" t="s">
        <v>228</v>
      </c>
      <c r="D77" s="183" t="s">
        <v>311</v>
      </c>
      <c r="E77" s="183" t="s">
        <v>367</v>
      </c>
      <c r="F77" s="184">
        <v>1</v>
      </c>
      <c r="G77" s="184"/>
      <c r="H77" s="184"/>
      <c r="I77" s="184"/>
      <c r="J77" s="184"/>
      <c r="K77" s="184"/>
      <c r="L77" s="184">
        <v>1</v>
      </c>
      <c r="M77" s="184"/>
      <c r="N77" s="184"/>
      <c r="O77" s="184"/>
    </row>
    <row r="78" spans="1:15" x14ac:dyDescent="0.15">
      <c r="A78" s="182">
        <v>77</v>
      </c>
      <c r="B78" s="183"/>
      <c r="C78" s="183" t="s">
        <v>227</v>
      </c>
      <c r="D78" s="183" t="s">
        <v>311</v>
      </c>
      <c r="E78" s="183" t="s">
        <v>367</v>
      </c>
      <c r="F78" s="184">
        <v>1</v>
      </c>
      <c r="G78" s="184"/>
      <c r="H78" s="184"/>
      <c r="I78" s="184"/>
      <c r="J78" s="184"/>
      <c r="K78" s="184"/>
      <c r="L78" s="184"/>
      <c r="M78" s="184"/>
      <c r="N78" s="184"/>
      <c r="O78" s="184"/>
    </row>
    <row r="79" spans="1:15" x14ac:dyDescent="0.15">
      <c r="A79" s="182">
        <v>78</v>
      </c>
      <c r="B79" s="183"/>
      <c r="C79" s="183" t="s">
        <v>226</v>
      </c>
      <c r="D79" s="183" t="s">
        <v>311</v>
      </c>
      <c r="E79" s="183" t="s">
        <v>367</v>
      </c>
      <c r="F79" s="184"/>
      <c r="G79" s="184"/>
      <c r="H79" s="184"/>
      <c r="I79" s="184"/>
      <c r="J79" s="184"/>
      <c r="K79" s="184"/>
      <c r="L79" s="184"/>
      <c r="M79" s="184">
        <v>1</v>
      </c>
      <c r="N79" s="184"/>
      <c r="O79" s="184"/>
    </row>
    <row r="80" spans="1:15" x14ac:dyDescent="0.15">
      <c r="A80" s="182">
        <v>79</v>
      </c>
      <c r="B80" s="183"/>
      <c r="C80" s="183" t="s">
        <v>370</v>
      </c>
      <c r="D80" s="183" t="s">
        <v>311</v>
      </c>
      <c r="E80" s="183" t="s">
        <v>367</v>
      </c>
      <c r="F80" s="184">
        <v>1</v>
      </c>
      <c r="G80" s="184"/>
      <c r="H80" s="184"/>
      <c r="I80" s="184"/>
      <c r="J80" s="184"/>
      <c r="K80" s="184"/>
      <c r="L80" s="184"/>
      <c r="M80" s="184"/>
      <c r="N80" s="184"/>
      <c r="O80" s="184"/>
    </row>
    <row r="81" spans="1:15" x14ac:dyDescent="0.15">
      <c r="A81" s="182">
        <v>80</v>
      </c>
      <c r="B81" s="183"/>
      <c r="C81" s="183" t="s">
        <v>371</v>
      </c>
      <c r="D81" s="183" t="s">
        <v>311</v>
      </c>
      <c r="E81" s="183" t="s">
        <v>367</v>
      </c>
      <c r="F81" s="184"/>
      <c r="G81" s="185"/>
      <c r="H81" s="184"/>
      <c r="I81" s="184"/>
      <c r="J81" s="184"/>
      <c r="K81" s="184"/>
      <c r="L81" s="184">
        <v>1</v>
      </c>
      <c r="M81" s="184">
        <v>1</v>
      </c>
      <c r="N81" s="184"/>
      <c r="O81" s="184"/>
    </row>
    <row r="82" spans="1:15" x14ac:dyDescent="0.15">
      <c r="A82" s="182">
        <v>81</v>
      </c>
      <c r="B82" s="183"/>
      <c r="C82" s="183" t="s">
        <v>372</v>
      </c>
      <c r="D82" s="183" t="s">
        <v>311</v>
      </c>
      <c r="E82" s="183" t="s">
        <v>367</v>
      </c>
      <c r="F82" s="184"/>
      <c r="G82" s="184"/>
      <c r="H82" s="184"/>
      <c r="I82" s="184"/>
      <c r="J82" s="184"/>
      <c r="K82" s="184"/>
      <c r="L82" s="184">
        <v>1</v>
      </c>
      <c r="M82" s="184"/>
      <c r="N82" s="184"/>
      <c r="O82" s="184"/>
    </row>
    <row r="83" spans="1:15" x14ac:dyDescent="0.15">
      <c r="A83" s="182">
        <v>82</v>
      </c>
      <c r="B83" s="183"/>
      <c r="C83" s="183" t="s">
        <v>225</v>
      </c>
      <c r="D83" s="183" t="s">
        <v>311</v>
      </c>
      <c r="E83" s="183" t="s">
        <v>367</v>
      </c>
      <c r="F83" s="184"/>
      <c r="G83" s="184"/>
      <c r="H83" s="184"/>
      <c r="I83" s="184"/>
      <c r="J83" s="184"/>
      <c r="K83" s="184"/>
      <c r="L83" s="184"/>
      <c r="M83" s="184"/>
      <c r="N83" s="184">
        <v>1</v>
      </c>
      <c r="O83" s="184"/>
    </row>
    <row r="84" spans="1:15" x14ac:dyDescent="0.15">
      <c r="A84" s="182">
        <v>83</v>
      </c>
      <c r="B84" s="183"/>
      <c r="C84" s="183" t="s">
        <v>224</v>
      </c>
      <c r="D84" s="183" t="s">
        <v>311</v>
      </c>
      <c r="E84" s="183" t="s">
        <v>367</v>
      </c>
      <c r="F84" s="184"/>
      <c r="G84" s="184"/>
      <c r="H84" s="184"/>
      <c r="I84" s="184"/>
      <c r="J84" s="184"/>
      <c r="K84" s="184"/>
      <c r="L84" s="184"/>
      <c r="M84" s="184">
        <v>1</v>
      </c>
      <c r="N84" s="184"/>
      <c r="O84" s="184"/>
    </row>
    <row r="85" spans="1:15" x14ac:dyDescent="0.15">
      <c r="A85" s="182">
        <v>84</v>
      </c>
      <c r="B85" s="183"/>
      <c r="C85" s="183" t="s">
        <v>223</v>
      </c>
      <c r="D85" s="183" t="s">
        <v>311</v>
      </c>
      <c r="E85" s="183" t="s">
        <v>367</v>
      </c>
      <c r="F85" s="184"/>
      <c r="G85" s="184"/>
      <c r="H85" s="184"/>
      <c r="I85" s="184"/>
      <c r="J85" s="184"/>
      <c r="K85" s="184"/>
      <c r="L85" s="184"/>
      <c r="M85" s="184">
        <v>1</v>
      </c>
      <c r="N85" s="184"/>
      <c r="O85" s="184"/>
    </row>
    <row r="86" spans="1:15" x14ac:dyDescent="0.15">
      <c r="A86" s="182">
        <v>85</v>
      </c>
      <c r="B86" s="183"/>
      <c r="C86" s="183" t="s">
        <v>222</v>
      </c>
      <c r="D86" s="183" t="s">
        <v>311</v>
      </c>
      <c r="E86" s="183" t="s">
        <v>367</v>
      </c>
      <c r="F86" s="184">
        <v>1</v>
      </c>
      <c r="G86" s="184">
        <v>1</v>
      </c>
      <c r="H86" s="184"/>
      <c r="I86" s="184"/>
      <c r="J86" s="184"/>
      <c r="K86" s="184"/>
      <c r="L86" s="184"/>
      <c r="M86" s="184"/>
      <c r="N86" s="184"/>
      <c r="O86" s="184"/>
    </row>
    <row r="87" spans="1:15" x14ac:dyDescent="0.15">
      <c r="A87" s="182">
        <v>86</v>
      </c>
      <c r="B87" s="187"/>
      <c r="C87" s="187" t="s">
        <v>782</v>
      </c>
      <c r="D87" s="187" t="s">
        <v>311</v>
      </c>
      <c r="E87" s="187" t="s">
        <v>367</v>
      </c>
      <c r="F87" s="185"/>
      <c r="G87" s="185"/>
      <c r="H87" s="185"/>
      <c r="I87" s="185"/>
      <c r="J87" s="185"/>
      <c r="K87" s="185"/>
      <c r="L87" s="185"/>
      <c r="M87" s="185">
        <v>1</v>
      </c>
      <c r="N87" s="185"/>
      <c r="O87" s="185"/>
    </row>
    <row r="88" spans="1:15" x14ac:dyDescent="0.15">
      <c r="A88" s="182">
        <v>87</v>
      </c>
      <c r="B88" s="183"/>
      <c r="C88" s="183" t="s">
        <v>221</v>
      </c>
      <c r="D88" s="183" t="s">
        <v>311</v>
      </c>
      <c r="E88" s="183" t="s">
        <v>367</v>
      </c>
      <c r="F88" s="184">
        <v>1</v>
      </c>
      <c r="G88" s="184">
        <v>1</v>
      </c>
      <c r="H88" s="184"/>
      <c r="I88" s="184"/>
      <c r="J88" s="184"/>
      <c r="K88" s="184"/>
      <c r="L88" s="184"/>
      <c r="M88" s="184"/>
      <c r="N88" s="184"/>
      <c r="O88" s="184"/>
    </row>
    <row r="89" spans="1:15" x14ac:dyDescent="0.15">
      <c r="A89" s="182">
        <v>88</v>
      </c>
      <c r="B89" s="183"/>
      <c r="C89" s="183" t="s">
        <v>220</v>
      </c>
      <c r="D89" s="183" t="s">
        <v>311</v>
      </c>
      <c r="E89" s="183" t="s">
        <v>367</v>
      </c>
      <c r="F89" s="184"/>
      <c r="G89" s="184"/>
      <c r="H89" s="184"/>
      <c r="I89" s="184"/>
      <c r="J89" s="184"/>
      <c r="K89" s="184">
        <v>1</v>
      </c>
      <c r="L89" s="184">
        <v>1</v>
      </c>
      <c r="M89" s="184">
        <v>1</v>
      </c>
      <c r="N89" s="184"/>
      <c r="O89" s="184"/>
    </row>
    <row r="90" spans="1:15" x14ac:dyDescent="0.15">
      <c r="A90" s="182">
        <v>89</v>
      </c>
      <c r="B90" s="183"/>
      <c r="C90" s="183" t="s">
        <v>373</v>
      </c>
      <c r="D90" s="183" t="s">
        <v>311</v>
      </c>
      <c r="E90" s="183" t="s">
        <v>368</v>
      </c>
      <c r="F90" s="184"/>
      <c r="G90" s="184"/>
      <c r="H90" s="184"/>
      <c r="I90" s="184"/>
      <c r="J90" s="184"/>
      <c r="K90" s="184"/>
      <c r="L90" s="184"/>
      <c r="M90" s="184">
        <v>1</v>
      </c>
      <c r="N90" s="184"/>
      <c r="O90" s="184"/>
    </row>
    <row r="91" spans="1:15" x14ac:dyDescent="0.15">
      <c r="A91" s="182">
        <v>90</v>
      </c>
      <c r="B91" s="183"/>
      <c r="C91" s="183" t="s">
        <v>219</v>
      </c>
      <c r="D91" s="183" t="s">
        <v>311</v>
      </c>
      <c r="E91" s="183" t="s">
        <v>367</v>
      </c>
      <c r="F91" s="184">
        <v>1</v>
      </c>
      <c r="G91" s="184"/>
      <c r="H91" s="184"/>
      <c r="I91" s="184"/>
      <c r="J91" s="184"/>
      <c r="K91" s="184"/>
      <c r="L91" s="184">
        <v>1</v>
      </c>
      <c r="M91" s="184"/>
      <c r="N91" s="184"/>
      <c r="O91" s="184"/>
    </row>
    <row r="92" spans="1:15" x14ac:dyDescent="0.15">
      <c r="A92" s="182">
        <v>91</v>
      </c>
      <c r="B92" s="183"/>
      <c r="C92" s="183" t="s">
        <v>218</v>
      </c>
      <c r="D92" s="183" t="s">
        <v>311</v>
      </c>
      <c r="E92" s="183" t="s">
        <v>367</v>
      </c>
      <c r="F92" s="184"/>
      <c r="G92" s="184"/>
      <c r="H92" s="184"/>
      <c r="I92" s="184"/>
      <c r="J92" s="184"/>
      <c r="K92" s="184"/>
      <c r="L92" s="184">
        <v>1</v>
      </c>
      <c r="M92" s="184">
        <v>1</v>
      </c>
      <c r="N92" s="184"/>
      <c r="O92" s="184"/>
    </row>
    <row r="93" spans="1:15" x14ac:dyDescent="0.15">
      <c r="A93" s="182">
        <v>92</v>
      </c>
      <c r="B93" s="183"/>
      <c r="C93" s="183" t="s">
        <v>783</v>
      </c>
      <c r="D93" s="183" t="s">
        <v>784</v>
      </c>
      <c r="E93" s="183" t="s">
        <v>785</v>
      </c>
      <c r="F93" s="184"/>
      <c r="G93" s="184"/>
      <c r="H93" s="184"/>
      <c r="I93" s="184"/>
      <c r="J93" s="184"/>
      <c r="K93" s="184">
        <v>1</v>
      </c>
      <c r="L93" s="184"/>
      <c r="M93" s="184"/>
      <c r="N93" s="184"/>
      <c r="O93" s="184"/>
    </row>
    <row r="94" spans="1:15" x14ac:dyDescent="0.15">
      <c r="A94" s="182">
        <v>93</v>
      </c>
      <c r="B94" s="183"/>
      <c r="C94" s="183" t="s">
        <v>217</v>
      </c>
      <c r="D94" s="183" t="s">
        <v>311</v>
      </c>
      <c r="E94" s="183" t="s">
        <v>367</v>
      </c>
      <c r="F94" s="184"/>
      <c r="G94" s="184"/>
      <c r="H94" s="184"/>
      <c r="I94" s="184"/>
      <c r="J94" s="184"/>
      <c r="K94" s="184"/>
      <c r="L94" s="184"/>
      <c r="M94" s="184">
        <v>1</v>
      </c>
      <c r="N94" s="184"/>
      <c r="O94" s="184"/>
    </row>
    <row r="95" spans="1:15" x14ac:dyDescent="0.15">
      <c r="A95" s="182">
        <v>94</v>
      </c>
      <c r="B95" s="183"/>
      <c r="C95" s="183" t="s">
        <v>216</v>
      </c>
      <c r="D95" s="183" t="s">
        <v>311</v>
      </c>
      <c r="E95" s="183" t="s">
        <v>367</v>
      </c>
      <c r="F95" s="184"/>
      <c r="G95" s="184"/>
      <c r="H95" s="184"/>
      <c r="I95" s="184"/>
      <c r="J95" s="184"/>
      <c r="K95" s="184"/>
      <c r="L95" s="184"/>
      <c r="M95" s="184">
        <v>1</v>
      </c>
      <c r="N95" s="184"/>
      <c r="O95" s="184"/>
    </row>
    <row r="96" spans="1:15" x14ac:dyDescent="0.15">
      <c r="A96" s="182">
        <v>95</v>
      </c>
      <c r="B96" s="183"/>
      <c r="C96" s="183" t="s">
        <v>215</v>
      </c>
      <c r="D96" s="183" t="s">
        <v>311</v>
      </c>
      <c r="E96" s="183" t="s">
        <v>367</v>
      </c>
      <c r="F96" s="184">
        <v>1</v>
      </c>
      <c r="G96" s="184"/>
      <c r="H96" s="184"/>
      <c r="I96" s="184"/>
      <c r="J96" s="184"/>
      <c r="K96" s="184"/>
      <c r="L96" s="184"/>
      <c r="M96" s="184"/>
      <c r="N96" s="184"/>
      <c r="O96" s="184"/>
    </row>
    <row r="97" spans="1:15" x14ac:dyDescent="0.15">
      <c r="A97" s="182">
        <v>96</v>
      </c>
      <c r="B97" s="183"/>
      <c r="C97" s="183" t="s">
        <v>214</v>
      </c>
      <c r="D97" s="183" t="s">
        <v>311</v>
      </c>
      <c r="E97" s="183" t="s">
        <v>367</v>
      </c>
      <c r="F97" s="184"/>
      <c r="G97" s="184"/>
      <c r="H97" s="184"/>
      <c r="I97" s="184"/>
      <c r="J97" s="184"/>
      <c r="K97" s="184"/>
      <c r="L97" s="184"/>
      <c r="M97" s="184"/>
      <c r="N97" s="184">
        <v>1</v>
      </c>
      <c r="O97" s="184"/>
    </row>
    <row r="98" spans="1:15" x14ac:dyDescent="0.15">
      <c r="A98" s="182">
        <v>97</v>
      </c>
      <c r="B98" s="183"/>
      <c r="C98" s="183" t="s">
        <v>213</v>
      </c>
      <c r="D98" s="183" t="s">
        <v>311</v>
      </c>
      <c r="E98" s="183" t="s">
        <v>367</v>
      </c>
      <c r="F98" s="184"/>
      <c r="G98" s="184"/>
      <c r="H98" s="184"/>
      <c r="I98" s="184"/>
      <c r="J98" s="184"/>
      <c r="K98" s="184"/>
      <c r="L98" s="184"/>
      <c r="M98" s="184"/>
      <c r="N98" s="184">
        <v>1</v>
      </c>
      <c r="O98" s="184"/>
    </row>
    <row r="99" spans="1:15" x14ac:dyDescent="0.15">
      <c r="A99" s="182">
        <v>98</v>
      </c>
      <c r="B99" s="183"/>
      <c r="C99" s="183" t="s">
        <v>374</v>
      </c>
      <c r="D99" s="183" t="s">
        <v>311</v>
      </c>
      <c r="E99" s="183" t="s">
        <v>367</v>
      </c>
      <c r="F99" s="184"/>
      <c r="G99" s="184"/>
      <c r="H99" s="184"/>
      <c r="I99" s="184"/>
      <c r="J99" s="184"/>
      <c r="K99" s="185">
        <v>1</v>
      </c>
      <c r="L99" s="184">
        <v>1</v>
      </c>
      <c r="M99" s="184"/>
      <c r="N99" s="184"/>
      <c r="O99" s="184"/>
    </row>
    <row r="100" spans="1:15" x14ac:dyDescent="0.15">
      <c r="A100" s="182">
        <v>99</v>
      </c>
      <c r="B100" s="183"/>
      <c r="C100" s="183" t="s">
        <v>375</v>
      </c>
      <c r="D100" s="183" t="s">
        <v>311</v>
      </c>
      <c r="E100" s="183" t="s">
        <v>367</v>
      </c>
      <c r="F100" s="184"/>
      <c r="G100" s="184"/>
      <c r="H100" s="184"/>
      <c r="I100" s="184"/>
      <c r="J100" s="184"/>
      <c r="K100" s="184">
        <v>1</v>
      </c>
      <c r="L100" s="184"/>
      <c r="M100" s="184"/>
      <c r="N100" s="184"/>
      <c r="O100" s="184"/>
    </row>
    <row r="101" spans="1:15" x14ac:dyDescent="0.15">
      <c r="A101" s="182">
        <v>100</v>
      </c>
      <c r="B101" s="183"/>
      <c r="C101" s="183" t="s">
        <v>212</v>
      </c>
      <c r="D101" s="183" t="s">
        <v>311</v>
      </c>
      <c r="E101" s="183" t="s">
        <v>367</v>
      </c>
      <c r="F101" s="184"/>
      <c r="G101" s="184">
        <v>1</v>
      </c>
      <c r="H101" s="184"/>
      <c r="I101" s="184">
        <v>1</v>
      </c>
      <c r="J101" s="184"/>
      <c r="K101" s="184"/>
      <c r="L101" s="184">
        <v>1</v>
      </c>
      <c r="M101" s="184"/>
      <c r="N101" s="184"/>
      <c r="O101" s="184"/>
    </row>
    <row r="102" spans="1:15" x14ac:dyDescent="0.15">
      <c r="A102" s="182">
        <v>101</v>
      </c>
      <c r="B102" s="183"/>
      <c r="C102" s="183" t="s">
        <v>376</v>
      </c>
      <c r="D102" s="183" t="s">
        <v>311</v>
      </c>
      <c r="E102" s="183" t="s">
        <v>367</v>
      </c>
      <c r="F102" s="184"/>
      <c r="G102" s="184">
        <v>1</v>
      </c>
      <c r="H102" s="184"/>
      <c r="I102" s="184"/>
      <c r="J102" s="184"/>
      <c r="K102" s="185">
        <v>1</v>
      </c>
      <c r="L102" s="184">
        <v>1</v>
      </c>
      <c r="M102" s="184"/>
      <c r="N102" s="184"/>
      <c r="O102" s="184"/>
    </row>
    <row r="103" spans="1:15" x14ac:dyDescent="0.15">
      <c r="A103" s="182">
        <v>102</v>
      </c>
      <c r="B103" s="183"/>
      <c r="C103" s="183" t="s">
        <v>211</v>
      </c>
      <c r="D103" s="183" t="s">
        <v>311</v>
      </c>
      <c r="E103" s="183" t="s">
        <v>367</v>
      </c>
      <c r="F103" s="184"/>
      <c r="G103" s="184"/>
      <c r="H103" s="184"/>
      <c r="I103" s="184"/>
      <c r="J103" s="184"/>
      <c r="K103" s="184"/>
      <c r="L103" s="184"/>
      <c r="M103" s="184"/>
      <c r="N103" s="184">
        <v>1</v>
      </c>
      <c r="O103" s="184"/>
    </row>
    <row r="104" spans="1:15" x14ac:dyDescent="0.15">
      <c r="A104" s="182">
        <v>103</v>
      </c>
      <c r="B104" s="183"/>
      <c r="C104" s="183" t="s">
        <v>364</v>
      </c>
      <c r="D104" s="183" t="s">
        <v>312</v>
      </c>
      <c r="E104" s="183" t="s">
        <v>357</v>
      </c>
      <c r="F104" s="184"/>
      <c r="G104" s="185"/>
      <c r="H104" s="184"/>
      <c r="I104" s="184"/>
      <c r="J104" s="184"/>
      <c r="K104" s="184"/>
      <c r="L104" s="184"/>
      <c r="M104" s="184">
        <v>1</v>
      </c>
      <c r="N104" s="184"/>
      <c r="O104" s="184"/>
    </row>
    <row r="105" spans="1:15" x14ac:dyDescent="0.15">
      <c r="A105" s="182">
        <v>104</v>
      </c>
      <c r="B105" s="183"/>
      <c r="C105" s="183" t="s">
        <v>210</v>
      </c>
      <c r="D105" s="183" t="s">
        <v>312</v>
      </c>
      <c r="E105" s="183" t="s">
        <v>357</v>
      </c>
      <c r="F105" s="184"/>
      <c r="G105" s="184"/>
      <c r="H105" s="184"/>
      <c r="I105" s="184"/>
      <c r="J105" s="184"/>
      <c r="K105" s="184"/>
      <c r="L105" s="184">
        <v>1</v>
      </c>
      <c r="M105" s="184">
        <v>1</v>
      </c>
      <c r="N105" s="184"/>
      <c r="O105" s="184"/>
    </row>
    <row r="106" spans="1:15" x14ac:dyDescent="0.15">
      <c r="A106" s="182">
        <v>105</v>
      </c>
      <c r="B106" s="183"/>
      <c r="C106" s="183" t="s">
        <v>365</v>
      </c>
      <c r="D106" s="183" t="s">
        <v>312</v>
      </c>
      <c r="E106" s="183" t="s">
        <v>357</v>
      </c>
      <c r="F106" s="184"/>
      <c r="G106" s="184"/>
      <c r="H106" s="184"/>
      <c r="I106" s="184"/>
      <c r="J106" s="184"/>
      <c r="K106" s="184">
        <v>1</v>
      </c>
      <c r="L106" s="184"/>
      <c r="M106" s="184"/>
      <c r="N106" s="184"/>
      <c r="O106" s="184"/>
    </row>
    <row r="107" spans="1:15" x14ac:dyDescent="0.15">
      <c r="A107" s="182">
        <v>106</v>
      </c>
      <c r="B107" s="183"/>
      <c r="C107" s="183" t="s">
        <v>209</v>
      </c>
      <c r="D107" s="183" t="s">
        <v>312</v>
      </c>
      <c r="E107" s="183" t="s">
        <v>357</v>
      </c>
      <c r="F107" s="184"/>
      <c r="G107" s="184"/>
      <c r="H107" s="184"/>
      <c r="I107" s="184"/>
      <c r="J107" s="184"/>
      <c r="K107" s="184"/>
      <c r="L107" s="184"/>
      <c r="M107" s="184">
        <v>1</v>
      </c>
      <c r="N107" s="184"/>
      <c r="O107" s="184"/>
    </row>
    <row r="108" spans="1:15" x14ac:dyDescent="0.15">
      <c r="A108" s="182">
        <v>107</v>
      </c>
      <c r="B108" s="183"/>
      <c r="C108" s="183" t="s">
        <v>208</v>
      </c>
      <c r="D108" s="183" t="s">
        <v>312</v>
      </c>
      <c r="E108" s="183" t="s">
        <v>357</v>
      </c>
      <c r="F108" s="184"/>
      <c r="G108" s="184"/>
      <c r="H108" s="184"/>
      <c r="I108" s="184"/>
      <c r="J108" s="184"/>
      <c r="K108" s="184"/>
      <c r="L108" s="184">
        <v>1</v>
      </c>
      <c r="M108" s="184"/>
      <c r="N108" s="184"/>
      <c r="O108" s="184"/>
    </row>
    <row r="109" spans="1:15" x14ac:dyDescent="0.15">
      <c r="A109" s="182">
        <v>108</v>
      </c>
      <c r="B109" s="183"/>
      <c r="C109" s="183" t="s">
        <v>366</v>
      </c>
      <c r="D109" s="183" t="s">
        <v>312</v>
      </c>
      <c r="E109" s="183" t="s">
        <v>357</v>
      </c>
      <c r="F109" s="184">
        <v>1</v>
      </c>
      <c r="G109" s="184"/>
      <c r="H109" s="184"/>
      <c r="I109" s="184"/>
      <c r="J109" s="184"/>
      <c r="K109" s="184"/>
      <c r="L109" s="184"/>
      <c r="M109" s="184"/>
      <c r="N109" s="184"/>
      <c r="O109" s="184"/>
    </row>
    <row r="110" spans="1:15" x14ac:dyDescent="0.15">
      <c r="A110" s="182">
        <v>109</v>
      </c>
      <c r="B110" s="183"/>
      <c r="C110" s="183" t="s">
        <v>207</v>
      </c>
      <c r="D110" s="183" t="s">
        <v>312</v>
      </c>
      <c r="E110" s="183" t="s">
        <v>357</v>
      </c>
      <c r="F110" s="184"/>
      <c r="G110" s="184">
        <v>1</v>
      </c>
      <c r="H110" s="184"/>
      <c r="I110" s="184"/>
      <c r="J110" s="184"/>
      <c r="K110" s="184"/>
      <c r="L110" s="184">
        <v>1</v>
      </c>
      <c r="M110" s="184">
        <v>1</v>
      </c>
      <c r="N110" s="184"/>
      <c r="O110" s="184"/>
    </row>
    <row r="111" spans="1:15" x14ac:dyDescent="0.15">
      <c r="A111" s="182">
        <v>110</v>
      </c>
      <c r="B111" s="183"/>
      <c r="C111" s="183" t="s">
        <v>206</v>
      </c>
      <c r="D111" s="183" t="s">
        <v>312</v>
      </c>
      <c r="E111" s="183" t="s">
        <v>357</v>
      </c>
      <c r="F111" s="184"/>
      <c r="G111" s="184"/>
      <c r="H111" s="184"/>
      <c r="I111" s="184"/>
      <c r="J111" s="184"/>
      <c r="K111" s="184"/>
      <c r="L111" s="184"/>
      <c r="M111" s="184"/>
      <c r="N111" s="184">
        <v>1</v>
      </c>
      <c r="O111" s="184"/>
    </row>
    <row r="112" spans="1:15" x14ac:dyDescent="0.15">
      <c r="A112" s="182">
        <v>111</v>
      </c>
      <c r="B112" s="183"/>
      <c r="C112" s="183" t="s">
        <v>205</v>
      </c>
      <c r="D112" s="183" t="s">
        <v>312</v>
      </c>
      <c r="E112" s="183" t="s">
        <v>357</v>
      </c>
      <c r="F112" s="184"/>
      <c r="G112" s="184"/>
      <c r="H112" s="184"/>
      <c r="I112" s="184"/>
      <c r="J112" s="184"/>
      <c r="K112" s="184"/>
      <c r="L112" s="184"/>
      <c r="M112" s="184">
        <v>1</v>
      </c>
      <c r="N112" s="184"/>
      <c r="O112" s="184"/>
    </row>
    <row r="113" spans="1:15" x14ac:dyDescent="0.15">
      <c r="A113" s="182">
        <v>112</v>
      </c>
      <c r="B113" s="183"/>
      <c r="C113" s="183" t="s">
        <v>204</v>
      </c>
      <c r="D113" s="183" t="s">
        <v>312</v>
      </c>
      <c r="E113" s="183" t="s">
        <v>357</v>
      </c>
      <c r="F113" s="184"/>
      <c r="G113" s="184"/>
      <c r="H113" s="184"/>
      <c r="I113" s="184"/>
      <c r="J113" s="184"/>
      <c r="K113" s="184">
        <v>1</v>
      </c>
      <c r="L113" s="184"/>
      <c r="M113" s="184">
        <v>1</v>
      </c>
      <c r="N113" s="184"/>
      <c r="O113" s="184"/>
    </row>
    <row r="114" spans="1:15" x14ac:dyDescent="0.15">
      <c r="A114" s="182">
        <v>113</v>
      </c>
      <c r="B114" s="183"/>
      <c r="C114" s="183" t="s">
        <v>203</v>
      </c>
      <c r="D114" s="183" t="s">
        <v>312</v>
      </c>
      <c r="E114" s="183" t="s">
        <v>357</v>
      </c>
      <c r="F114" s="184"/>
      <c r="G114" s="184"/>
      <c r="H114" s="184"/>
      <c r="I114" s="184"/>
      <c r="J114" s="184"/>
      <c r="K114" s="184"/>
      <c r="L114" s="184"/>
      <c r="M114" s="184">
        <v>1</v>
      </c>
      <c r="N114" s="184"/>
      <c r="O114" s="184"/>
    </row>
    <row r="115" spans="1:15" x14ac:dyDescent="0.15">
      <c r="A115" s="182">
        <v>114</v>
      </c>
      <c r="B115" s="183"/>
      <c r="C115" s="183" t="s">
        <v>202</v>
      </c>
      <c r="D115" s="183" t="s">
        <v>313</v>
      </c>
      <c r="E115" s="183" t="s">
        <v>357</v>
      </c>
      <c r="F115" s="184"/>
      <c r="G115" s="184"/>
      <c r="H115" s="184"/>
      <c r="I115" s="184">
        <v>1</v>
      </c>
      <c r="J115" s="184"/>
      <c r="K115" s="184"/>
      <c r="L115" s="184"/>
      <c r="M115" s="184"/>
      <c r="N115" s="184"/>
      <c r="O115" s="184"/>
    </row>
    <row r="116" spans="1:15" x14ac:dyDescent="0.15">
      <c r="A116" s="182">
        <v>115</v>
      </c>
      <c r="B116" s="183"/>
      <c r="C116" s="183" t="s">
        <v>201</v>
      </c>
      <c r="D116" s="183" t="s">
        <v>313</v>
      </c>
      <c r="E116" s="183" t="s">
        <v>357</v>
      </c>
      <c r="F116" s="184"/>
      <c r="G116" s="184"/>
      <c r="H116" s="184"/>
      <c r="I116" s="184"/>
      <c r="J116" s="184"/>
      <c r="K116" s="184"/>
      <c r="L116" s="184"/>
      <c r="M116" s="184">
        <v>1</v>
      </c>
      <c r="N116" s="184"/>
      <c r="O116" s="184">
        <v>1</v>
      </c>
    </row>
    <row r="117" spans="1:15" x14ac:dyDescent="0.15">
      <c r="A117" s="182">
        <v>116</v>
      </c>
      <c r="B117" s="183"/>
      <c r="C117" s="183" t="s">
        <v>200</v>
      </c>
      <c r="D117" s="183" t="s">
        <v>313</v>
      </c>
      <c r="E117" s="183" t="s">
        <v>357</v>
      </c>
      <c r="F117" s="184"/>
      <c r="G117" s="184"/>
      <c r="H117" s="184"/>
      <c r="I117" s="184"/>
      <c r="J117" s="184"/>
      <c r="K117" s="184"/>
      <c r="L117" s="184"/>
      <c r="M117" s="184">
        <v>1</v>
      </c>
      <c r="N117" s="184"/>
      <c r="O117" s="184"/>
    </row>
    <row r="118" spans="1:15" x14ac:dyDescent="0.15">
      <c r="A118" s="182">
        <v>117</v>
      </c>
      <c r="B118" s="183"/>
      <c r="C118" s="183" t="s">
        <v>199</v>
      </c>
      <c r="D118" s="183" t="s">
        <v>313</v>
      </c>
      <c r="E118" s="183" t="s">
        <v>357</v>
      </c>
      <c r="F118" s="184"/>
      <c r="G118" s="184"/>
      <c r="H118" s="184"/>
      <c r="I118" s="184"/>
      <c r="J118" s="184"/>
      <c r="K118" s="184">
        <v>1</v>
      </c>
      <c r="L118" s="184"/>
      <c r="M118" s="184"/>
      <c r="N118" s="184"/>
      <c r="O118" s="184"/>
    </row>
    <row r="119" spans="1:15" x14ac:dyDescent="0.15">
      <c r="A119" s="182">
        <v>118</v>
      </c>
      <c r="B119" s="183"/>
      <c r="C119" s="183" t="s">
        <v>198</v>
      </c>
      <c r="D119" s="183" t="s">
        <v>313</v>
      </c>
      <c r="E119" s="183" t="s">
        <v>357</v>
      </c>
      <c r="F119" s="184"/>
      <c r="G119" s="184"/>
      <c r="H119" s="184"/>
      <c r="I119" s="184"/>
      <c r="J119" s="184"/>
      <c r="K119" s="184">
        <v>1</v>
      </c>
      <c r="L119" s="184"/>
      <c r="M119" s="184"/>
      <c r="N119" s="184"/>
      <c r="O119" s="184"/>
    </row>
    <row r="120" spans="1:15" x14ac:dyDescent="0.15">
      <c r="A120" s="182">
        <v>119</v>
      </c>
      <c r="B120" s="183"/>
      <c r="C120" s="183" t="s">
        <v>197</v>
      </c>
      <c r="D120" s="183" t="s">
        <v>314</v>
      </c>
      <c r="E120" s="183" t="s">
        <v>377</v>
      </c>
      <c r="F120" s="184"/>
      <c r="G120" s="184">
        <v>1</v>
      </c>
      <c r="H120" s="184"/>
      <c r="I120" s="184"/>
      <c r="J120" s="184"/>
      <c r="K120" s="184"/>
      <c r="L120" s="184">
        <v>1</v>
      </c>
      <c r="M120" s="184">
        <v>1</v>
      </c>
      <c r="N120" s="184"/>
      <c r="O120" s="184"/>
    </row>
    <row r="121" spans="1:15" x14ac:dyDescent="0.15">
      <c r="A121" s="182">
        <v>120</v>
      </c>
      <c r="B121" s="183"/>
      <c r="C121" s="183" t="s">
        <v>196</v>
      </c>
      <c r="D121" s="183" t="s">
        <v>314</v>
      </c>
      <c r="E121" s="183" t="s">
        <v>377</v>
      </c>
      <c r="F121" s="184"/>
      <c r="G121" s="184">
        <v>1</v>
      </c>
      <c r="H121" s="184"/>
      <c r="I121" s="184"/>
      <c r="J121" s="184"/>
      <c r="K121" s="184">
        <v>1</v>
      </c>
      <c r="L121" s="184"/>
      <c r="M121" s="184">
        <v>1</v>
      </c>
      <c r="N121" s="184"/>
      <c r="O121" s="184"/>
    </row>
    <row r="122" spans="1:15" x14ac:dyDescent="0.15">
      <c r="A122" s="182">
        <v>121</v>
      </c>
      <c r="B122" s="187"/>
      <c r="C122" s="187" t="s">
        <v>195</v>
      </c>
      <c r="D122" s="187" t="s">
        <v>315</v>
      </c>
      <c r="E122" s="187" t="s">
        <v>377</v>
      </c>
      <c r="F122" s="185"/>
      <c r="G122" s="185"/>
      <c r="H122" s="185">
        <v>1</v>
      </c>
      <c r="I122" s="185"/>
      <c r="J122" s="185"/>
      <c r="K122" s="185"/>
      <c r="L122" s="185">
        <v>1</v>
      </c>
      <c r="M122" s="185">
        <v>1</v>
      </c>
      <c r="N122" s="185"/>
      <c r="O122" s="185"/>
    </row>
    <row r="123" spans="1:15" x14ac:dyDescent="0.15">
      <c r="A123" s="182">
        <v>122</v>
      </c>
      <c r="B123" s="183"/>
      <c r="C123" s="183" t="s">
        <v>378</v>
      </c>
      <c r="D123" s="183" t="s">
        <v>315</v>
      </c>
      <c r="E123" s="183" t="s">
        <v>377</v>
      </c>
      <c r="F123" s="184"/>
      <c r="G123" s="184">
        <v>1</v>
      </c>
      <c r="H123" s="184"/>
      <c r="I123" s="184"/>
      <c r="J123" s="184"/>
      <c r="K123" s="184"/>
      <c r="L123" s="184"/>
      <c r="M123" s="184"/>
      <c r="N123" s="184"/>
      <c r="O123" s="184"/>
    </row>
    <row r="124" spans="1:15" x14ac:dyDescent="0.15">
      <c r="A124" s="182">
        <v>123</v>
      </c>
      <c r="B124" s="183"/>
      <c r="C124" s="183" t="s">
        <v>379</v>
      </c>
      <c r="D124" s="183" t="s">
        <v>315</v>
      </c>
      <c r="E124" s="183" t="s">
        <v>377</v>
      </c>
      <c r="F124" s="184"/>
      <c r="G124" s="184">
        <v>1</v>
      </c>
      <c r="H124" s="184"/>
      <c r="I124" s="184"/>
      <c r="J124" s="184"/>
      <c r="K124" s="184"/>
      <c r="L124" s="184"/>
      <c r="M124" s="184">
        <v>1</v>
      </c>
      <c r="N124" s="184">
        <v>1</v>
      </c>
      <c r="O124" s="184"/>
    </row>
    <row r="125" spans="1:15" x14ac:dyDescent="0.15">
      <c r="A125" s="182">
        <v>124</v>
      </c>
      <c r="B125" s="183"/>
      <c r="C125" s="183" t="s">
        <v>380</v>
      </c>
      <c r="D125" s="183" t="s">
        <v>315</v>
      </c>
      <c r="E125" s="183" t="s">
        <v>377</v>
      </c>
      <c r="F125" s="184">
        <v>1</v>
      </c>
      <c r="G125" s="184"/>
      <c r="H125" s="184"/>
      <c r="I125" s="184"/>
      <c r="J125" s="184"/>
      <c r="K125" s="184"/>
      <c r="L125" s="184">
        <v>1</v>
      </c>
      <c r="M125" s="184"/>
      <c r="N125" s="184"/>
      <c r="O125" s="184"/>
    </row>
    <row r="126" spans="1:15" x14ac:dyDescent="0.15">
      <c r="A126" s="182">
        <v>125</v>
      </c>
      <c r="B126" s="183"/>
      <c r="C126" s="183" t="s">
        <v>194</v>
      </c>
      <c r="D126" s="183" t="s">
        <v>316</v>
      </c>
      <c r="E126" s="183" t="s">
        <v>377</v>
      </c>
      <c r="F126" s="184"/>
      <c r="G126" s="184"/>
      <c r="H126" s="184"/>
      <c r="I126" s="184"/>
      <c r="J126" s="184"/>
      <c r="K126" s="184"/>
      <c r="L126" s="184">
        <v>1</v>
      </c>
      <c r="M126" s="184">
        <v>1</v>
      </c>
      <c r="N126" s="184"/>
      <c r="O126" s="184"/>
    </row>
    <row r="127" spans="1:15" x14ac:dyDescent="0.15">
      <c r="A127" s="182">
        <v>126</v>
      </c>
      <c r="B127" s="183"/>
      <c r="C127" s="183" t="s">
        <v>193</v>
      </c>
      <c r="D127" s="183" t="s">
        <v>317</v>
      </c>
      <c r="E127" s="183" t="s">
        <v>357</v>
      </c>
      <c r="F127" s="184"/>
      <c r="G127" s="184"/>
      <c r="H127" s="184"/>
      <c r="I127" s="184"/>
      <c r="J127" s="184"/>
      <c r="K127" s="184"/>
      <c r="L127" s="184"/>
      <c r="M127" s="184">
        <v>1</v>
      </c>
      <c r="N127" s="184"/>
      <c r="O127" s="184"/>
    </row>
    <row r="128" spans="1:15" x14ac:dyDescent="0.15">
      <c r="A128" s="182">
        <v>127</v>
      </c>
      <c r="B128" s="183"/>
      <c r="C128" s="183" t="s">
        <v>192</v>
      </c>
      <c r="D128" s="183" t="s">
        <v>317</v>
      </c>
      <c r="E128" s="183" t="s">
        <v>357</v>
      </c>
      <c r="F128" s="184"/>
      <c r="G128" s="184"/>
      <c r="H128" s="184"/>
      <c r="I128" s="184"/>
      <c r="J128" s="184"/>
      <c r="K128" s="184"/>
      <c r="L128" s="184">
        <v>1</v>
      </c>
      <c r="M128" s="184">
        <v>1</v>
      </c>
      <c r="N128" s="184"/>
      <c r="O128" s="184"/>
    </row>
    <row r="129" spans="1:15" x14ac:dyDescent="0.15">
      <c r="A129" s="182">
        <v>128</v>
      </c>
      <c r="B129" s="183"/>
      <c r="C129" s="183" t="s">
        <v>191</v>
      </c>
      <c r="D129" s="183" t="s">
        <v>318</v>
      </c>
      <c r="E129" s="183" t="s">
        <v>377</v>
      </c>
      <c r="F129" s="184"/>
      <c r="G129" s="184"/>
      <c r="H129" s="184"/>
      <c r="I129" s="184"/>
      <c r="J129" s="184"/>
      <c r="K129" s="184">
        <v>1</v>
      </c>
      <c r="L129" s="184">
        <v>1</v>
      </c>
      <c r="M129" s="184">
        <v>1</v>
      </c>
      <c r="N129" s="184"/>
      <c r="O129" s="184"/>
    </row>
    <row r="130" spans="1:15" x14ac:dyDescent="0.15">
      <c r="A130" s="182">
        <v>129</v>
      </c>
      <c r="B130" s="183"/>
      <c r="C130" s="183" t="s">
        <v>190</v>
      </c>
      <c r="D130" s="183" t="s">
        <v>318</v>
      </c>
      <c r="E130" s="183" t="s">
        <v>377</v>
      </c>
      <c r="F130" s="184"/>
      <c r="G130" s="184"/>
      <c r="H130" s="184"/>
      <c r="I130" s="184"/>
      <c r="J130" s="184"/>
      <c r="K130" s="184"/>
      <c r="L130" s="184"/>
      <c r="M130" s="184">
        <v>1</v>
      </c>
      <c r="N130" s="184"/>
      <c r="O130" s="184">
        <v>1</v>
      </c>
    </row>
    <row r="131" spans="1:15" x14ac:dyDescent="0.15">
      <c r="A131" s="182">
        <v>130</v>
      </c>
      <c r="B131" s="183"/>
      <c r="C131" s="183" t="s">
        <v>381</v>
      </c>
      <c r="D131" s="183" t="s">
        <v>318</v>
      </c>
      <c r="E131" s="183" t="s">
        <v>377</v>
      </c>
      <c r="F131" s="184"/>
      <c r="G131" s="184">
        <v>1</v>
      </c>
      <c r="H131" s="184"/>
      <c r="I131" s="184"/>
      <c r="J131" s="184"/>
      <c r="K131" s="184"/>
      <c r="L131" s="184"/>
      <c r="M131" s="184"/>
      <c r="N131" s="184"/>
      <c r="O131" s="184"/>
    </row>
    <row r="132" spans="1:15" x14ac:dyDescent="0.15">
      <c r="A132" s="182">
        <v>131</v>
      </c>
      <c r="B132" s="183"/>
      <c r="C132" s="183" t="s">
        <v>189</v>
      </c>
      <c r="D132" s="183" t="s">
        <v>318</v>
      </c>
      <c r="E132" s="183" t="s">
        <v>377</v>
      </c>
      <c r="F132" s="184">
        <v>1</v>
      </c>
      <c r="G132" s="184"/>
      <c r="H132" s="184"/>
      <c r="I132" s="184"/>
      <c r="J132" s="184"/>
      <c r="K132" s="184"/>
      <c r="L132" s="184"/>
      <c r="M132" s="184">
        <v>1</v>
      </c>
      <c r="N132" s="184"/>
      <c r="O132" s="184"/>
    </row>
    <row r="133" spans="1:15" x14ac:dyDescent="0.15">
      <c r="A133" s="182">
        <v>132</v>
      </c>
      <c r="B133" s="183"/>
      <c r="C133" s="183" t="s">
        <v>188</v>
      </c>
      <c r="D133" s="183" t="s">
        <v>318</v>
      </c>
      <c r="E133" s="183" t="s">
        <v>377</v>
      </c>
      <c r="F133" s="184">
        <v>1</v>
      </c>
      <c r="G133" s="184"/>
      <c r="H133" s="184"/>
      <c r="I133" s="184"/>
      <c r="J133" s="184"/>
      <c r="K133" s="184"/>
      <c r="L133" s="184"/>
      <c r="M133" s="184">
        <v>1</v>
      </c>
      <c r="N133" s="184"/>
      <c r="O133" s="184"/>
    </row>
    <row r="134" spans="1:15" x14ac:dyDescent="0.15">
      <c r="A134" s="182">
        <v>133</v>
      </c>
      <c r="B134" s="183"/>
      <c r="C134" s="183" t="s">
        <v>187</v>
      </c>
      <c r="D134" s="183" t="s">
        <v>318</v>
      </c>
      <c r="E134" s="183" t="s">
        <v>377</v>
      </c>
      <c r="F134" s="184"/>
      <c r="G134" s="184"/>
      <c r="H134" s="184"/>
      <c r="I134" s="184"/>
      <c r="J134" s="184"/>
      <c r="K134" s="184"/>
      <c r="L134" s="184">
        <v>1</v>
      </c>
      <c r="M134" s="184"/>
      <c r="N134" s="184"/>
      <c r="O134" s="184"/>
    </row>
    <row r="135" spans="1:15" x14ac:dyDescent="0.15">
      <c r="A135" s="182">
        <v>134</v>
      </c>
      <c r="B135" s="183"/>
      <c r="C135" s="183" t="s">
        <v>382</v>
      </c>
      <c r="D135" s="183" t="s">
        <v>318</v>
      </c>
      <c r="E135" s="183" t="s">
        <v>377</v>
      </c>
      <c r="F135" s="184"/>
      <c r="G135" s="184">
        <v>1</v>
      </c>
      <c r="H135" s="184"/>
      <c r="I135" s="184"/>
      <c r="J135" s="184"/>
      <c r="K135" s="184"/>
      <c r="L135" s="184"/>
      <c r="M135" s="184"/>
      <c r="N135" s="184"/>
      <c r="O135" s="184"/>
    </row>
    <row r="136" spans="1:15" x14ac:dyDescent="0.15">
      <c r="A136" s="182">
        <v>135</v>
      </c>
      <c r="B136" s="183"/>
      <c r="C136" s="183" t="s">
        <v>186</v>
      </c>
      <c r="D136" s="183" t="s">
        <v>318</v>
      </c>
      <c r="E136" s="183" t="s">
        <v>377</v>
      </c>
      <c r="F136" s="184"/>
      <c r="G136" s="184">
        <v>1</v>
      </c>
      <c r="H136" s="184"/>
      <c r="I136" s="184"/>
      <c r="J136" s="184"/>
      <c r="K136" s="184">
        <v>1</v>
      </c>
      <c r="L136" s="184"/>
      <c r="M136" s="184">
        <v>1</v>
      </c>
      <c r="N136" s="184"/>
      <c r="O136" s="184"/>
    </row>
    <row r="137" spans="1:15" x14ac:dyDescent="0.15">
      <c r="A137" s="182">
        <v>136</v>
      </c>
      <c r="B137" s="183"/>
      <c r="C137" s="183" t="s">
        <v>185</v>
      </c>
      <c r="D137" s="183" t="s">
        <v>319</v>
      </c>
      <c r="E137" s="183" t="s">
        <v>377</v>
      </c>
      <c r="F137" s="184"/>
      <c r="G137" s="184"/>
      <c r="H137" s="184"/>
      <c r="I137" s="184"/>
      <c r="J137" s="184"/>
      <c r="K137" s="184">
        <v>1</v>
      </c>
      <c r="L137" s="184"/>
      <c r="M137" s="184">
        <v>1</v>
      </c>
      <c r="N137" s="184">
        <v>1</v>
      </c>
      <c r="O137" s="184"/>
    </row>
    <row r="138" spans="1:15" x14ac:dyDescent="0.15">
      <c r="A138" s="182">
        <v>137</v>
      </c>
      <c r="B138" s="183"/>
      <c r="C138" s="183" t="s">
        <v>184</v>
      </c>
      <c r="D138" s="183" t="s">
        <v>319</v>
      </c>
      <c r="E138" s="183" t="s">
        <v>377</v>
      </c>
      <c r="F138" s="184"/>
      <c r="G138" s="184"/>
      <c r="H138" s="184"/>
      <c r="I138" s="184"/>
      <c r="J138" s="184"/>
      <c r="K138" s="184"/>
      <c r="L138" s="184"/>
      <c r="M138" s="184">
        <v>1</v>
      </c>
      <c r="N138" s="184"/>
      <c r="O138" s="184"/>
    </row>
    <row r="139" spans="1:15" x14ac:dyDescent="0.15">
      <c r="A139" s="182">
        <v>138</v>
      </c>
      <c r="B139" s="183"/>
      <c r="C139" s="183" t="s">
        <v>755</v>
      </c>
      <c r="D139" s="183" t="s">
        <v>319</v>
      </c>
      <c r="E139" s="183" t="s">
        <v>377</v>
      </c>
      <c r="F139" s="184"/>
      <c r="G139" s="184"/>
      <c r="H139" s="184"/>
      <c r="I139" s="184"/>
      <c r="J139" s="184"/>
      <c r="K139" s="184">
        <v>1</v>
      </c>
      <c r="L139" s="184"/>
      <c r="M139" s="184"/>
      <c r="N139" s="184"/>
      <c r="O139" s="184"/>
    </row>
    <row r="140" spans="1:15" x14ac:dyDescent="0.15">
      <c r="A140" s="182">
        <v>139</v>
      </c>
      <c r="B140" s="183"/>
      <c r="C140" s="183" t="s">
        <v>183</v>
      </c>
      <c r="D140" s="183" t="s">
        <v>319</v>
      </c>
      <c r="E140" s="183" t="s">
        <v>377</v>
      </c>
      <c r="F140" s="184">
        <v>1</v>
      </c>
      <c r="G140" s="184"/>
      <c r="H140" s="184"/>
      <c r="I140" s="184"/>
      <c r="J140" s="184"/>
      <c r="K140" s="184"/>
      <c r="L140" s="184"/>
      <c r="M140" s="184"/>
      <c r="N140" s="184"/>
      <c r="O140" s="184"/>
    </row>
    <row r="141" spans="1:15" x14ac:dyDescent="0.15">
      <c r="A141" s="182">
        <v>140</v>
      </c>
      <c r="B141" s="183"/>
      <c r="C141" s="183" t="s">
        <v>383</v>
      </c>
      <c r="D141" s="183" t="s">
        <v>319</v>
      </c>
      <c r="E141" s="183" t="s">
        <v>377</v>
      </c>
      <c r="F141" s="184"/>
      <c r="G141" s="184"/>
      <c r="H141" s="184"/>
      <c r="I141" s="184">
        <v>1</v>
      </c>
      <c r="J141" s="184"/>
      <c r="K141" s="184"/>
      <c r="L141" s="184"/>
      <c r="M141" s="184"/>
      <c r="N141" s="184"/>
      <c r="O141" s="184"/>
    </row>
    <row r="142" spans="1:15" x14ac:dyDescent="0.15">
      <c r="A142" s="182">
        <v>141</v>
      </c>
      <c r="B142" s="183"/>
      <c r="C142" s="183" t="s">
        <v>384</v>
      </c>
      <c r="D142" s="183" t="s">
        <v>319</v>
      </c>
      <c r="E142" s="183" t="s">
        <v>377</v>
      </c>
      <c r="F142" s="184"/>
      <c r="G142" s="184"/>
      <c r="H142" s="184"/>
      <c r="I142" s="184"/>
      <c r="J142" s="184"/>
      <c r="K142" s="184"/>
      <c r="L142" s="184">
        <v>1</v>
      </c>
      <c r="M142" s="184">
        <v>1</v>
      </c>
      <c r="N142" s="184"/>
      <c r="O142" s="184"/>
    </row>
    <row r="143" spans="1:15" x14ac:dyDescent="0.15">
      <c r="A143" s="182">
        <v>142</v>
      </c>
      <c r="B143" s="183"/>
      <c r="C143" s="183" t="s">
        <v>182</v>
      </c>
      <c r="D143" s="183" t="s">
        <v>319</v>
      </c>
      <c r="E143" s="183" t="s">
        <v>377</v>
      </c>
      <c r="F143" s="184"/>
      <c r="G143" s="184">
        <v>1</v>
      </c>
      <c r="H143" s="184"/>
      <c r="I143" s="184"/>
      <c r="J143" s="184"/>
      <c r="K143" s="184"/>
      <c r="L143" s="184"/>
      <c r="M143" s="184">
        <v>1</v>
      </c>
      <c r="N143" s="184"/>
      <c r="O143" s="184"/>
    </row>
    <row r="144" spans="1:15" x14ac:dyDescent="0.15">
      <c r="A144" s="182">
        <v>143</v>
      </c>
      <c r="B144" s="183"/>
      <c r="C144" s="183" t="s">
        <v>385</v>
      </c>
      <c r="D144" s="183" t="s">
        <v>319</v>
      </c>
      <c r="E144" s="183" t="s">
        <v>377</v>
      </c>
      <c r="F144" s="184"/>
      <c r="G144" s="184"/>
      <c r="H144" s="184"/>
      <c r="I144" s="184"/>
      <c r="J144" s="184"/>
      <c r="K144" s="184"/>
      <c r="L144" s="184"/>
      <c r="M144" s="184">
        <v>1</v>
      </c>
      <c r="N144" s="184"/>
      <c r="O144" s="184"/>
    </row>
    <row r="145" spans="1:15" x14ac:dyDescent="0.15">
      <c r="A145" s="182">
        <v>144</v>
      </c>
      <c r="B145" s="183"/>
      <c r="C145" s="183" t="s">
        <v>181</v>
      </c>
      <c r="D145" s="183" t="s">
        <v>319</v>
      </c>
      <c r="E145" s="183" t="s">
        <v>377</v>
      </c>
      <c r="F145" s="184"/>
      <c r="G145" s="184"/>
      <c r="H145" s="184"/>
      <c r="I145" s="184">
        <v>1</v>
      </c>
      <c r="J145" s="184"/>
      <c r="K145" s="184"/>
      <c r="L145" s="184"/>
      <c r="M145" s="184"/>
      <c r="N145" s="184"/>
      <c r="O145" s="184"/>
    </row>
    <row r="146" spans="1:15" x14ac:dyDescent="0.15">
      <c r="A146" s="182">
        <v>145</v>
      </c>
      <c r="B146" s="183"/>
      <c r="C146" s="183" t="s">
        <v>386</v>
      </c>
      <c r="D146" s="183" t="s">
        <v>319</v>
      </c>
      <c r="E146" s="183" t="s">
        <v>377</v>
      </c>
      <c r="F146" s="184"/>
      <c r="G146" s="184"/>
      <c r="H146" s="184"/>
      <c r="I146" s="184"/>
      <c r="J146" s="184"/>
      <c r="K146" s="184">
        <v>1</v>
      </c>
      <c r="L146" s="184"/>
      <c r="M146" s="184"/>
      <c r="N146" s="184"/>
      <c r="O146" s="184"/>
    </row>
    <row r="147" spans="1:15" x14ac:dyDescent="0.15">
      <c r="A147" s="182">
        <v>146</v>
      </c>
      <c r="B147" s="183"/>
      <c r="C147" s="183" t="s">
        <v>387</v>
      </c>
      <c r="D147" s="183" t="s">
        <v>320</v>
      </c>
      <c r="E147" s="183" t="s">
        <v>377</v>
      </c>
      <c r="F147" s="184">
        <v>1</v>
      </c>
      <c r="G147" s="184"/>
      <c r="H147" s="184"/>
      <c r="I147" s="184"/>
      <c r="J147" s="184"/>
      <c r="K147" s="184"/>
      <c r="L147" s="184">
        <v>1</v>
      </c>
      <c r="M147" s="184"/>
      <c r="N147" s="184"/>
      <c r="O147" s="184"/>
    </row>
    <row r="148" spans="1:15" x14ac:dyDescent="0.15">
      <c r="A148" s="182">
        <v>147</v>
      </c>
      <c r="B148" s="183"/>
      <c r="C148" s="183" t="s">
        <v>388</v>
      </c>
      <c r="D148" s="183" t="s">
        <v>320</v>
      </c>
      <c r="E148" s="183" t="s">
        <v>377</v>
      </c>
      <c r="F148" s="184">
        <v>1</v>
      </c>
      <c r="G148" s="184"/>
      <c r="H148" s="184"/>
      <c r="I148" s="184"/>
      <c r="J148" s="184"/>
      <c r="K148" s="184"/>
      <c r="L148" s="184"/>
      <c r="M148" s="184">
        <v>1</v>
      </c>
      <c r="N148" s="184">
        <v>1</v>
      </c>
      <c r="O148" s="184"/>
    </row>
    <row r="149" spans="1:15" x14ac:dyDescent="0.15">
      <c r="A149" s="182">
        <v>148</v>
      </c>
      <c r="B149" s="183"/>
      <c r="C149" s="183" t="s">
        <v>180</v>
      </c>
      <c r="D149" s="183" t="s">
        <v>320</v>
      </c>
      <c r="E149" s="183" t="s">
        <v>377</v>
      </c>
      <c r="F149" s="184"/>
      <c r="G149" s="184"/>
      <c r="H149" s="184"/>
      <c r="I149" s="184"/>
      <c r="J149" s="184"/>
      <c r="K149" s="184"/>
      <c r="L149" s="184"/>
      <c r="M149" s="184">
        <v>1</v>
      </c>
      <c r="N149" s="184"/>
      <c r="O149" s="184"/>
    </row>
    <row r="150" spans="1:15" x14ac:dyDescent="0.15">
      <c r="A150" s="182">
        <v>149</v>
      </c>
      <c r="B150" s="183"/>
      <c r="C150" s="183" t="s">
        <v>389</v>
      </c>
      <c r="D150" s="183" t="s">
        <v>321</v>
      </c>
      <c r="E150" s="183" t="s">
        <v>377</v>
      </c>
      <c r="F150" s="184"/>
      <c r="G150" s="184"/>
      <c r="H150" s="184"/>
      <c r="I150" s="184"/>
      <c r="J150" s="184"/>
      <c r="K150" s="184">
        <v>1</v>
      </c>
      <c r="L150" s="184"/>
      <c r="M150" s="184"/>
      <c r="N150" s="184"/>
      <c r="O150" s="184"/>
    </row>
    <row r="151" spans="1:15" x14ac:dyDescent="0.15">
      <c r="A151" s="182">
        <v>150</v>
      </c>
      <c r="B151" s="183"/>
      <c r="C151" s="183" t="s">
        <v>179</v>
      </c>
      <c r="D151" s="183" t="s">
        <v>321</v>
      </c>
      <c r="E151" s="183" t="s">
        <v>377</v>
      </c>
      <c r="F151" s="184"/>
      <c r="G151" s="184"/>
      <c r="H151" s="184"/>
      <c r="I151" s="184"/>
      <c r="J151" s="184"/>
      <c r="K151" s="184">
        <v>1</v>
      </c>
      <c r="L151" s="184"/>
      <c r="M151" s="184"/>
      <c r="N151" s="184"/>
      <c r="O151" s="184"/>
    </row>
    <row r="152" spans="1:15" x14ac:dyDescent="0.15">
      <c r="A152" s="182">
        <v>151</v>
      </c>
      <c r="B152" s="183"/>
      <c r="C152" s="183" t="s">
        <v>178</v>
      </c>
      <c r="D152" s="183" t="s">
        <v>321</v>
      </c>
      <c r="E152" s="183" t="s">
        <v>377</v>
      </c>
      <c r="F152" s="184"/>
      <c r="G152" s="184"/>
      <c r="H152" s="184"/>
      <c r="I152" s="184"/>
      <c r="J152" s="184"/>
      <c r="K152" s="184"/>
      <c r="L152" s="184">
        <v>1</v>
      </c>
      <c r="M152" s="184">
        <v>1</v>
      </c>
      <c r="N152" s="184"/>
      <c r="O152" s="184">
        <v>1</v>
      </c>
    </row>
    <row r="153" spans="1:15" x14ac:dyDescent="0.15">
      <c r="A153" s="182">
        <v>152</v>
      </c>
      <c r="B153" s="183"/>
      <c r="C153" s="183" t="s">
        <v>390</v>
      </c>
      <c r="D153" s="183" t="s">
        <v>321</v>
      </c>
      <c r="E153" s="183" t="s">
        <v>377</v>
      </c>
      <c r="F153" s="184"/>
      <c r="G153" s="184"/>
      <c r="H153" s="184"/>
      <c r="I153" s="184">
        <v>1</v>
      </c>
      <c r="J153" s="184"/>
      <c r="K153" s="184"/>
      <c r="L153" s="184"/>
      <c r="M153" s="184"/>
      <c r="N153" s="184"/>
      <c r="O153" s="184"/>
    </row>
    <row r="154" spans="1:15" x14ac:dyDescent="0.15">
      <c r="A154" s="182">
        <v>153</v>
      </c>
      <c r="B154" s="183"/>
      <c r="C154" s="183" t="s">
        <v>177</v>
      </c>
      <c r="D154" s="183" t="s">
        <v>321</v>
      </c>
      <c r="E154" s="183" t="s">
        <v>377</v>
      </c>
      <c r="F154" s="184"/>
      <c r="G154" s="184"/>
      <c r="H154" s="184"/>
      <c r="I154" s="184"/>
      <c r="J154" s="184"/>
      <c r="K154" s="184"/>
      <c r="L154" s="184"/>
      <c r="M154" s="184">
        <v>1</v>
      </c>
      <c r="N154" s="184"/>
      <c r="O154" s="184"/>
    </row>
    <row r="155" spans="1:15" x14ac:dyDescent="0.15">
      <c r="A155" s="182">
        <v>154</v>
      </c>
      <c r="B155" s="183"/>
      <c r="C155" s="183" t="s">
        <v>176</v>
      </c>
      <c r="D155" s="183" t="s">
        <v>321</v>
      </c>
      <c r="E155" s="183" t="s">
        <v>377</v>
      </c>
      <c r="F155" s="184"/>
      <c r="G155" s="184"/>
      <c r="H155" s="184"/>
      <c r="I155" s="184"/>
      <c r="J155" s="184"/>
      <c r="K155" s="184"/>
      <c r="L155" s="185"/>
      <c r="M155" s="184"/>
      <c r="N155" s="184"/>
      <c r="O155" s="184">
        <v>1</v>
      </c>
    </row>
    <row r="156" spans="1:15" x14ac:dyDescent="0.15">
      <c r="A156" s="182">
        <v>155</v>
      </c>
      <c r="B156" s="187"/>
      <c r="C156" s="187" t="s">
        <v>175</v>
      </c>
      <c r="D156" s="187" t="s">
        <v>321</v>
      </c>
      <c r="E156" s="187" t="s">
        <v>377</v>
      </c>
      <c r="F156" s="185"/>
      <c r="G156" s="185"/>
      <c r="H156" s="185"/>
      <c r="I156" s="184"/>
      <c r="J156" s="185"/>
      <c r="K156" s="185"/>
      <c r="L156" s="185">
        <v>1</v>
      </c>
      <c r="M156" s="185">
        <v>1</v>
      </c>
      <c r="N156" s="185"/>
      <c r="O156" s="184"/>
    </row>
    <row r="157" spans="1:15" x14ac:dyDescent="0.15">
      <c r="A157" s="182">
        <v>156</v>
      </c>
      <c r="B157" s="187"/>
      <c r="C157" s="187" t="s">
        <v>391</v>
      </c>
      <c r="D157" s="187" t="s">
        <v>321</v>
      </c>
      <c r="E157" s="187" t="s">
        <v>377</v>
      </c>
      <c r="F157" s="185"/>
      <c r="G157" s="185"/>
      <c r="H157" s="185"/>
      <c r="I157" s="185"/>
      <c r="J157" s="185"/>
      <c r="K157" s="185"/>
      <c r="L157" s="185">
        <v>1</v>
      </c>
      <c r="M157" s="185">
        <v>1</v>
      </c>
      <c r="N157" s="185"/>
      <c r="O157" s="185"/>
    </row>
    <row r="158" spans="1:15" x14ac:dyDescent="0.15">
      <c r="A158" s="182">
        <v>157</v>
      </c>
      <c r="B158" s="183"/>
      <c r="C158" s="183" t="s">
        <v>174</v>
      </c>
      <c r="D158" s="183" t="s">
        <v>321</v>
      </c>
      <c r="E158" s="183" t="s">
        <v>377</v>
      </c>
      <c r="F158" s="184"/>
      <c r="G158" s="184">
        <v>1</v>
      </c>
      <c r="H158" s="184"/>
      <c r="I158" s="184"/>
      <c r="J158" s="184"/>
      <c r="K158" s="184"/>
      <c r="L158" s="184"/>
      <c r="M158" s="184">
        <v>1</v>
      </c>
      <c r="N158" s="184"/>
      <c r="O158" s="184"/>
    </row>
    <row r="159" spans="1:15" x14ac:dyDescent="0.15">
      <c r="A159" s="182">
        <v>158</v>
      </c>
      <c r="B159" s="183"/>
      <c r="C159" s="183" t="s">
        <v>392</v>
      </c>
      <c r="D159" s="183" t="s">
        <v>321</v>
      </c>
      <c r="E159" s="183" t="s">
        <v>377</v>
      </c>
      <c r="F159" s="184"/>
      <c r="G159" s="184"/>
      <c r="H159" s="184"/>
      <c r="I159" s="184"/>
      <c r="J159" s="184"/>
      <c r="K159" s="184"/>
      <c r="L159" s="184"/>
      <c r="M159" s="184">
        <v>1</v>
      </c>
      <c r="N159" s="184"/>
      <c r="O159" s="184"/>
    </row>
    <row r="160" spans="1:15" x14ac:dyDescent="0.15">
      <c r="A160" s="182">
        <v>159</v>
      </c>
      <c r="B160" s="183"/>
      <c r="C160" s="183" t="s">
        <v>393</v>
      </c>
      <c r="D160" s="183" t="s">
        <v>321</v>
      </c>
      <c r="E160" s="183" t="s">
        <v>377</v>
      </c>
      <c r="F160" s="184"/>
      <c r="G160" s="184"/>
      <c r="H160" s="184"/>
      <c r="I160" s="184"/>
      <c r="J160" s="184"/>
      <c r="K160" s="184"/>
      <c r="L160" s="184">
        <v>1</v>
      </c>
      <c r="M160" s="184">
        <v>1</v>
      </c>
      <c r="N160" s="184"/>
      <c r="O160" s="184"/>
    </row>
    <row r="161" spans="1:15" x14ac:dyDescent="0.15">
      <c r="A161" s="182">
        <v>160</v>
      </c>
      <c r="B161" s="183"/>
      <c r="C161" s="183" t="s">
        <v>173</v>
      </c>
      <c r="D161" s="183" t="s">
        <v>321</v>
      </c>
      <c r="E161" s="183" t="s">
        <v>377</v>
      </c>
      <c r="F161" s="184"/>
      <c r="G161" s="184"/>
      <c r="H161" s="184"/>
      <c r="I161" s="184"/>
      <c r="J161" s="184"/>
      <c r="K161" s="184"/>
      <c r="L161" s="184"/>
      <c r="M161" s="184">
        <v>1</v>
      </c>
      <c r="N161" s="184"/>
      <c r="O161" s="184">
        <v>1</v>
      </c>
    </row>
    <row r="162" spans="1:15" x14ac:dyDescent="0.15">
      <c r="A162" s="182">
        <v>161</v>
      </c>
      <c r="B162" s="183"/>
      <c r="C162" s="183" t="s">
        <v>394</v>
      </c>
      <c r="D162" s="183" t="s">
        <v>321</v>
      </c>
      <c r="E162" s="183" t="s">
        <v>377</v>
      </c>
      <c r="F162" s="184"/>
      <c r="G162" s="184">
        <v>1</v>
      </c>
      <c r="H162" s="184"/>
      <c r="I162" s="184"/>
      <c r="J162" s="184"/>
      <c r="K162" s="184"/>
      <c r="L162" s="184">
        <v>1</v>
      </c>
      <c r="M162" s="184">
        <v>1</v>
      </c>
      <c r="N162" s="184"/>
      <c r="O162" s="184"/>
    </row>
    <row r="163" spans="1:15" x14ac:dyDescent="0.15">
      <c r="A163" s="182">
        <v>162</v>
      </c>
      <c r="B163" s="183"/>
      <c r="C163" s="183" t="s">
        <v>172</v>
      </c>
      <c r="D163" s="183" t="s">
        <v>321</v>
      </c>
      <c r="E163" s="183" t="s">
        <v>377</v>
      </c>
      <c r="F163" s="184"/>
      <c r="G163" s="184"/>
      <c r="H163" s="184"/>
      <c r="I163" s="184"/>
      <c r="J163" s="184"/>
      <c r="K163" s="184"/>
      <c r="L163" s="184">
        <v>1</v>
      </c>
      <c r="M163" s="184">
        <v>1</v>
      </c>
      <c r="N163" s="184"/>
      <c r="O163" s="184"/>
    </row>
    <row r="164" spans="1:15" x14ac:dyDescent="0.15">
      <c r="A164" s="182">
        <v>163</v>
      </c>
      <c r="B164" s="183"/>
      <c r="C164" s="183" t="s">
        <v>171</v>
      </c>
      <c r="D164" s="183" t="s">
        <v>321</v>
      </c>
      <c r="E164" s="183" t="s">
        <v>377</v>
      </c>
      <c r="F164" s="184">
        <v>1</v>
      </c>
      <c r="G164" s="184"/>
      <c r="H164" s="184">
        <v>1</v>
      </c>
      <c r="I164" s="184"/>
      <c r="J164" s="184"/>
      <c r="K164" s="184"/>
      <c r="L164" s="185"/>
      <c r="M164" s="185">
        <v>1</v>
      </c>
      <c r="N164" s="184"/>
      <c r="O164" s="184"/>
    </row>
    <row r="165" spans="1:15" x14ac:dyDescent="0.15">
      <c r="A165" s="182">
        <v>164</v>
      </c>
      <c r="B165" s="183"/>
      <c r="C165" s="183" t="s">
        <v>170</v>
      </c>
      <c r="D165" s="183" t="s">
        <v>321</v>
      </c>
      <c r="E165" s="183" t="s">
        <v>377</v>
      </c>
      <c r="F165" s="184"/>
      <c r="G165" s="184"/>
      <c r="H165" s="184"/>
      <c r="I165" s="184"/>
      <c r="J165" s="184"/>
      <c r="K165" s="184"/>
      <c r="L165" s="184">
        <v>1</v>
      </c>
      <c r="M165" s="184"/>
      <c r="N165" s="184"/>
      <c r="O165" s="184"/>
    </row>
    <row r="166" spans="1:15" x14ac:dyDescent="0.15">
      <c r="A166" s="182">
        <v>165</v>
      </c>
      <c r="B166" s="183"/>
      <c r="C166" s="183" t="s">
        <v>169</v>
      </c>
      <c r="D166" s="183" t="s">
        <v>321</v>
      </c>
      <c r="E166" s="183" t="s">
        <v>377</v>
      </c>
      <c r="F166" s="184"/>
      <c r="G166" s="184"/>
      <c r="H166" s="184"/>
      <c r="I166" s="184"/>
      <c r="J166" s="184"/>
      <c r="K166" s="184"/>
      <c r="L166" s="184">
        <v>1</v>
      </c>
      <c r="M166" s="184"/>
      <c r="N166" s="184"/>
      <c r="O166" s="184"/>
    </row>
    <row r="167" spans="1:15" x14ac:dyDescent="0.15">
      <c r="A167" s="182">
        <v>166</v>
      </c>
      <c r="B167" s="183"/>
      <c r="C167" s="183" t="s">
        <v>168</v>
      </c>
      <c r="D167" s="183" t="s">
        <v>321</v>
      </c>
      <c r="E167" s="183" t="s">
        <v>377</v>
      </c>
      <c r="F167" s="184"/>
      <c r="G167" s="184"/>
      <c r="H167" s="184"/>
      <c r="I167" s="184"/>
      <c r="J167" s="184"/>
      <c r="K167" s="184"/>
      <c r="L167" s="184"/>
      <c r="M167" s="184">
        <v>1</v>
      </c>
      <c r="N167" s="184"/>
      <c r="O167" s="184"/>
    </row>
    <row r="168" spans="1:15" x14ac:dyDescent="0.15">
      <c r="A168" s="182">
        <v>167</v>
      </c>
      <c r="B168" s="183"/>
      <c r="C168" s="183" t="s">
        <v>167</v>
      </c>
      <c r="D168" s="183" t="s">
        <v>322</v>
      </c>
      <c r="E168" s="183" t="s">
        <v>377</v>
      </c>
      <c r="F168" s="184"/>
      <c r="G168" s="184"/>
      <c r="H168" s="184"/>
      <c r="I168" s="184"/>
      <c r="J168" s="184"/>
      <c r="K168" s="184"/>
      <c r="L168" s="184">
        <v>1</v>
      </c>
      <c r="M168" s="184"/>
      <c r="N168" s="184"/>
      <c r="O168" s="184"/>
    </row>
    <row r="169" spans="1:15" x14ac:dyDescent="0.15">
      <c r="A169" s="182">
        <v>168</v>
      </c>
      <c r="B169" s="183"/>
      <c r="C169" s="183" t="s">
        <v>166</v>
      </c>
      <c r="D169" s="183" t="s">
        <v>322</v>
      </c>
      <c r="E169" s="183" t="s">
        <v>377</v>
      </c>
      <c r="F169" s="184"/>
      <c r="G169" s="185"/>
      <c r="H169" s="184"/>
      <c r="I169" s="184"/>
      <c r="J169" s="184"/>
      <c r="K169" s="184"/>
      <c r="L169" s="184"/>
      <c r="M169" s="184">
        <v>1</v>
      </c>
      <c r="N169" s="184"/>
      <c r="O169" s="184">
        <v>1</v>
      </c>
    </row>
    <row r="170" spans="1:15" x14ac:dyDescent="0.15">
      <c r="A170" s="182">
        <v>169</v>
      </c>
      <c r="B170" s="183"/>
      <c r="C170" s="183" t="s">
        <v>766</v>
      </c>
      <c r="D170" s="183" t="s">
        <v>322</v>
      </c>
      <c r="E170" s="183" t="s">
        <v>377</v>
      </c>
      <c r="F170" s="184"/>
      <c r="G170" s="185"/>
      <c r="H170" s="184"/>
      <c r="I170" s="184"/>
      <c r="J170" s="184"/>
      <c r="K170" s="184"/>
      <c r="L170" s="184"/>
      <c r="M170" s="184">
        <v>1</v>
      </c>
      <c r="N170" s="184"/>
      <c r="O170" s="184"/>
    </row>
    <row r="171" spans="1:15" x14ac:dyDescent="0.15">
      <c r="A171" s="182">
        <v>170</v>
      </c>
      <c r="B171" s="183"/>
      <c r="C171" s="183" t="s">
        <v>165</v>
      </c>
      <c r="D171" s="183" t="s">
        <v>323</v>
      </c>
      <c r="E171" s="183" t="s">
        <v>395</v>
      </c>
      <c r="F171" s="184"/>
      <c r="G171" s="185"/>
      <c r="H171" s="184"/>
      <c r="I171" s="184"/>
      <c r="J171" s="184"/>
      <c r="K171" s="184"/>
      <c r="L171" s="184">
        <v>1</v>
      </c>
      <c r="M171" s="184">
        <v>1</v>
      </c>
      <c r="N171" s="184"/>
      <c r="O171" s="184">
        <v>1</v>
      </c>
    </row>
    <row r="172" spans="1:15" x14ac:dyDescent="0.15">
      <c r="A172" s="182">
        <v>171</v>
      </c>
      <c r="B172" s="183"/>
      <c r="C172" s="183" t="s">
        <v>164</v>
      </c>
      <c r="D172" s="183" t="s">
        <v>323</v>
      </c>
      <c r="E172" s="183" t="s">
        <v>395</v>
      </c>
      <c r="F172" s="184">
        <v>1</v>
      </c>
      <c r="G172" s="184"/>
      <c r="H172" s="184"/>
      <c r="I172" s="184"/>
      <c r="J172" s="184"/>
      <c r="K172" s="184"/>
      <c r="L172" s="184"/>
      <c r="M172" s="184">
        <v>1</v>
      </c>
      <c r="N172" s="184"/>
      <c r="O172" s="184"/>
    </row>
    <row r="173" spans="1:15" x14ac:dyDescent="0.15">
      <c r="A173" s="182">
        <v>172</v>
      </c>
      <c r="B173" s="183"/>
      <c r="C173" s="183" t="s">
        <v>396</v>
      </c>
      <c r="D173" s="183" t="s">
        <v>323</v>
      </c>
      <c r="E173" s="183" t="s">
        <v>395</v>
      </c>
      <c r="F173" s="184"/>
      <c r="G173" s="184"/>
      <c r="H173" s="184"/>
      <c r="I173" s="184"/>
      <c r="J173" s="184"/>
      <c r="K173" s="184"/>
      <c r="L173" s="185"/>
      <c r="M173" s="184"/>
      <c r="N173" s="184"/>
      <c r="O173" s="184">
        <v>1</v>
      </c>
    </row>
    <row r="174" spans="1:15" x14ac:dyDescent="0.15">
      <c r="A174" s="182">
        <v>173</v>
      </c>
      <c r="B174" s="183"/>
      <c r="C174" s="183" t="s">
        <v>163</v>
      </c>
      <c r="D174" s="186" t="s">
        <v>324</v>
      </c>
      <c r="E174" s="183" t="s">
        <v>395</v>
      </c>
      <c r="F174" s="185"/>
      <c r="G174" s="184"/>
      <c r="H174" s="184"/>
      <c r="I174" s="184"/>
      <c r="J174" s="184"/>
      <c r="K174" s="184"/>
      <c r="L174" s="184">
        <v>1</v>
      </c>
      <c r="M174" s="185">
        <v>1</v>
      </c>
      <c r="N174" s="184"/>
      <c r="O174" s="184">
        <v>1</v>
      </c>
    </row>
    <row r="175" spans="1:15" x14ac:dyDescent="0.15">
      <c r="A175" s="182">
        <v>174</v>
      </c>
      <c r="B175" s="183"/>
      <c r="C175" s="183" t="s">
        <v>162</v>
      </c>
      <c r="D175" s="183" t="s">
        <v>324</v>
      </c>
      <c r="E175" s="183" t="s">
        <v>395</v>
      </c>
      <c r="F175" s="184">
        <v>1</v>
      </c>
      <c r="G175" s="184"/>
      <c r="H175" s="184"/>
      <c r="I175" s="184"/>
      <c r="J175" s="184"/>
      <c r="K175" s="185"/>
      <c r="L175" s="184"/>
      <c r="M175" s="184">
        <v>1</v>
      </c>
      <c r="N175" s="184"/>
      <c r="O175" s="184"/>
    </row>
    <row r="176" spans="1:15" x14ac:dyDescent="0.15">
      <c r="A176" s="182">
        <v>175</v>
      </c>
      <c r="B176" s="183"/>
      <c r="C176" s="183" t="s">
        <v>161</v>
      </c>
      <c r="D176" s="183" t="s">
        <v>324</v>
      </c>
      <c r="E176" s="183" t="s">
        <v>395</v>
      </c>
      <c r="F176" s="184"/>
      <c r="G176" s="184">
        <v>1</v>
      </c>
      <c r="H176" s="184"/>
      <c r="I176" s="184"/>
      <c r="J176" s="184"/>
      <c r="K176" s="184"/>
      <c r="L176" s="184"/>
      <c r="M176" s="184"/>
      <c r="N176" s="184"/>
      <c r="O176" s="184"/>
    </row>
    <row r="177" spans="1:15" x14ac:dyDescent="0.15">
      <c r="A177" s="182">
        <v>176</v>
      </c>
      <c r="B177" s="183"/>
      <c r="C177" s="183" t="s">
        <v>397</v>
      </c>
      <c r="D177" s="183" t="s">
        <v>324</v>
      </c>
      <c r="E177" s="183" t="s">
        <v>395</v>
      </c>
      <c r="F177" s="184"/>
      <c r="G177" s="184"/>
      <c r="H177" s="184"/>
      <c r="I177" s="184"/>
      <c r="J177" s="184"/>
      <c r="K177" s="184"/>
      <c r="L177" s="185"/>
      <c r="M177" s="184"/>
      <c r="N177" s="184"/>
      <c r="O177" s="184">
        <v>1</v>
      </c>
    </row>
    <row r="178" spans="1:15" x14ac:dyDescent="0.15">
      <c r="A178" s="182">
        <v>177</v>
      </c>
      <c r="B178" s="183"/>
      <c r="C178" s="183" t="s">
        <v>160</v>
      </c>
      <c r="D178" s="183" t="s">
        <v>324</v>
      </c>
      <c r="E178" s="183" t="s">
        <v>395</v>
      </c>
      <c r="F178" s="184">
        <v>1</v>
      </c>
      <c r="G178" s="184"/>
      <c r="H178" s="184"/>
      <c r="I178" s="184"/>
      <c r="J178" s="184"/>
      <c r="K178" s="184"/>
      <c r="L178" s="184"/>
      <c r="M178" s="184"/>
      <c r="N178" s="184"/>
      <c r="O178" s="184"/>
    </row>
    <row r="179" spans="1:15" x14ac:dyDescent="0.15">
      <c r="A179" s="182">
        <v>178</v>
      </c>
      <c r="B179" s="183"/>
      <c r="C179" s="183" t="s">
        <v>159</v>
      </c>
      <c r="D179" s="183" t="s">
        <v>324</v>
      </c>
      <c r="E179" s="183" t="s">
        <v>395</v>
      </c>
      <c r="F179" s="184"/>
      <c r="G179" s="184"/>
      <c r="H179" s="184"/>
      <c r="I179" s="184"/>
      <c r="J179" s="184"/>
      <c r="K179" s="184"/>
      <c r="L179" s="184">
        <v>1</v>
      </c>
      <c r="M179" s="184">
        <v>1</v>
      </c>
      <c r="N179" s="184"/>
      <c r="O179" s="184"/>
    </row>
    <row r="180" spans="1:15" x14ac:dyDescent="0.15">
      <c r="A180" s="182">
        <v>179</v>
      </c>
      <c r="B180" s="183"/>
      <c r="C180" s="183" t="s">
        <v>398</v>
      </c>
      <c r="D180" s="183" t="s">
        <v>324</v>
      </c>
      <c r="E180" s="183" t="s">
        <v>395</v>
      </c>
      <c r="F180" s="184"/>
      <c r="G180" s="184"/>
      <c r="H180" s="184"/>
      <c r="I180" s="184"/>
      <c r="J180" s="184"/>
      <c r="K180" s="184"/>
      <c r="L180" s="184"/>
      <c r="M180" s="184"/>
      <c r="N180" s="184">
        <v>1</v>
      </c>
      <c r="O180" s="184"/>
    </row>
    <row r="181" spans="1:15" x14ac:dyDescent="0.15">
      <c r="A181" s="182">
        <v>180</v>
      </c>
      <c r="B181" s="183"/>
      <c r="C181" s="183" t="s">
        <v>158</v>
      </c>
      <c r="D181" s="183" t="s">
        <v>324</v>
      </c>
      <c r="E181" s="183" t="s">
        <v>395</v>
      </c>
      <c r="F181" s="184"/>
      <c r="G181" s="184">
        <v>1</v>
      </c>
      <c r="H181" s="184"/>
      <c r="I181" s="184"/>
      <c r="J181" s="184"/>
      <c r="K181" s="184"/>
      <c r="L181" s="184"/>
      <c r="M181" s="184">
        <v>1</v>
      </c>
      <c r="N181" s="184"/>
      <c r="O181" s="184"/>
    </row>
    <row r="182" spans="1:15" x14ac:dyDescent="0.15">
      <c r="A182" s="182">
        <v>181</v>
      </c>
      <c r="B182" s="183"/>
      <c r="C182" s="183" t="s">
        <v>400</v>
      </c>
      <c r="D182" s="183" t="s">
        <v>325</v>
      </c>
      <c r="E182" s="183" t="s">
        <v>399</v>
      </c>
      <c r="F182" s="184"/>
      <c r="G182" s="184"/>
      <c r="H182" s="184"/>
      <c r="I182" s="184"/>
      <c r="J182" s="184"/>
      <c r="K182" s="184">
        <v>1</v>
      </c>
      <c r="L182" s="184"/>
      <c r="M182" s="184"/>
      <c r="N182" s="184"/>
      <c r="O182" s="184"/>
    </row>
    <row r="183" spans="1:15" x14ac:dyDescent="0.15">
      <c r="A183" s="182">
        <v>182</v>
      </c>
      <c r="B183" s="183"/>
      <c r="C183" s="183" t="s">
        <v>157</v>
      </c>
      <c r="D183" s="183" t="s">
        <v>325</v>
      </c>
      <c r="E183" s="183" t="s">
        <v>399</v>
      </c>
      <c r="F183" s="184"/>
      <c r="G183" s="184"/>
      <c r="H183" s="184"/>
      <c r="I183" s="184"/>
      <c r="J183" s="184"/>
      <c r="K183" s="184"/>
      <c r="L183" s="184"/>
      <c r="M183" s="188"/>
      <c r="N183" s="184">
        <v>1</v>
      </c>
      <c r="O183" s="184"/>
    </row>
    <row r="184" spans="1:15" x14ac:dyDescent="0.15">
      <c r="A184" s="182">
        <v>183</v>
      </c>
      <c r="B184" s="183"/>
      <c r="C184" s="183" t="s">
        <v>401</v>
      </c>
      <c r="D184" s="183" t="s">
        <v>325</v>
      </c>
      <c r="E184" s="183" t="s">
        <v>399</v>
      </c>
      <c r="F184" s="184"/>
      <c r="G184" s="184">
        <v>1</v>
      </c>
      <c r="H184" s="184"/>
      <c r="I184" s="184"/>
      <c r="J184" s="184"/>
      <c r="K184" s="184"/>
      <c r="L184" s="184"/>
      <c r="M184" s="184"/>
      <c r="N184" s="184"/>
      <c r="O184" s="184"/>
    </row>
    <row r="185" spans="1:15" x14ac:dyDescent="0.15">
      <c r="A185" s="182">
        <v>184</v>
      </c>
      <c r="B185" s="183"/>
      <c r="C185" s="183" t="s">
        <v>156</v>
      </c>
      <c r="D185" s="183" t="s">
        <v>325</v>
      </c>
      <c r="E185" s="183" t="s">
        <v>399</v>
      </c>
      <c r="F185" s="184"/>
      <c r="G185" s="184"/>
      <c r="H185" s="184"/>
      <c r="I185" s="184"/>
      <c r="J185" s="184"/>
      <c r="K185" s="184"/>
      <c r="L185" s="184"/>
      <c r="M185" s="184">
        <v>1</v>
      </c>
      <c r="N185" s="184"/>
      <c r="O185" s="184"/>
    </row>
    <row r="186" spans="1:15" x14ac:dyDescent="0.15">
      <c r="A186" s="182">
        <v>185</v>
      </c>
      <c r="B186" s="183"/>
      <c r="C186" s="183" t="s">
        <v>402</v>
      </c>
      <c r="D186" s="183" t="s">
        <v>325</v>
      </c>
      <c r="E186" s="183" t="s">
        <v>399</v>
      </c>
      <c r="F186" s="185"/>
      <c r="G186" s="184"/>
      <c r="H186" s="184"/>
      <c r="I186" s="184"/>
      <c r="J186" s="184"/>
      <c r="K186" s="184"/>
      <c r="L186" s="184"/>
      <c r="M186" s="184">
        <v>1</v>
      </c>
      <c r="N186" s="184">
        <v>1</v>
      </c>
      <c r="O186" s="184"/>
    </row>
    <row r="187" spans="1:15" x14ac:dyDescent="0.15">
      <c r="A187" s="182">
        <v>186</v>
      </c>
      <c r="B187" s="183"/>
      <c r="C187" s="183" t="s">
        <v>403</v>
      </c>
      <c r="D187" s="183" t="s">
        <v>325</v>
      </c>
      <c r="E187" s="183" t="s">
        <v>399</v>
      </c>
      <c r="F187" s="184"/>
      <c r="G187" s="184">
        <v>1</v>
      </c>
      <c r="H187" s="184"/>
      <c r="I187" s="184"/>
      <c r="J187" s="184"/>
      <c r="K187" s="184"/>
      <c r="L187" s="184"/>
      <c r="M187" s="185">
        <v>1</v>
      </c>
      <c r="N187" s="184"/>
      <c r="O187" s="184"/>
    </row>
    <row r="188" spans="1:15" x14ac:dyDescent="0.15">
      <c r="A188" s="182">
        <v>187</v>
      </c>
      <c r="B188" s="183"/>
      <c r="C188" s="183" t="s">
        <v>404</v>
      </c>
      <c r="D188" s="183" t="s">
        <v>325</v>
      </c>
      <c r="E188" s="183" t="s">
        <v>399</v>
      </c>
      <c r="F188" s="184"/>
      <c r="G188" s="184"/>
      <c r="H188" s="184"/>
      <c r="I188" s="184"/>
      <c r="J188" s="184"/>
      <c r="K188" s="184"/>
      <c r="L188" s="185"/>
      <c r="M188" s="184">
        <v>1</v>
      </c>
      <c r="N188" s="184"/>
      <c r="O188" s="184">
        <v>1</v>
      </c>
    </row>
    <row r="189" spans="1:15" x14ac:dyDescent="0.15">
      <c r="A189" s="182">
        <v>188</v>
      </c>
      <c r="B189" s="183"/>
      <c r="C189" s="183" t="s">
        <v>155</v>
      </c>
      <c r="D189" s="183" t="s">
        <v>325</v>
      </c>
      <c r="E189" s="183" t="s">
        <v>399</v>
      </c>
      <c r="F189" s="184"/>
      <c r="G189" s="184">
        <v>1</v>
      </c>
      <c r="H189" s="184"/>
      <c r="I189" s="184"/>
      <c r="J189" s="184"/>
      <c r="K189" s="185"/>
      <c r="L189" s="184">
        <v>1</v>
      </c>
      <c r="M189" s="184">
        <v>1</v>
      </c>
      <c r="N189" s="184"/>
      <c r="O189" s="184"/>
    </row>
    <row r="190" spans="1:15" x14ac:dyDescent="0.15">
      <c r="A190" s="182">
        <v>189</v>
      </c>
      <c r="B190" s="183"/>
      <c r="C190" s="183" t="s">
        <v>154</v>
      </c>
      <c r="D190" s="183" t="s">
        <v>325</v>
      </c>
      <c r="E190" s="183" t="s">
        <v>399</v>
      </c>
      <c r="F190" s="184">
        <v>1</v>
      </c>
      <c r="G190" s="184"/>
      <c r="H190" s="184"/>
      <c r="I190" s="184"/>
      <c r="J190" s="184"/>
      <c r="K190" s="184"/>
      <c r="L190" s="184"/>
      <c r="M190" s="184"/>
      <c r="N190" s="184"/>
      <c r="O190" s="184"/>
    </row>
    <row r="191" spans="1:15" x14ac:dyDescent="0.15">
      <c r="A191" s="182">
        <v>190</v>
      </c>
      <c r="B191" s="183"/>
      <c r="C191" s="183" t="s">
        <v>405</v>
      </c>
      <c r="D191" s="183" t="s">
        <v>325</v>
      </c>
      <c r="E191" s="183" t="s">
        <v>399</v>
      </c>
      <c r="F191" s="184"/>
      <c r="G191" s="184"/>
      <c r="H191" s="184"/>
      <c r="I191" s="184"/>
      <c r="J191" s="184"/>
      <c r="K191" s="184">
        <v>1</v>
      </c>
      <c r="L191" s="184"/>
      <c r="M191" s="184">
        <v>1</v>
      </c>
      <c r="N191" s="184"/>
      <c r="O191" s="184"/>
    </row>
    <row r="192" spans="1:15" x14ac:dyDescent="0.15">
      <c r="A192" s="182">
        <v>191</v>
      </c>
      <c r="B192" s="183"/>
      <c r="C192" s="183" t="s">
        <v>153</v>
      </c>
      <c r="D192" s="183" t="s">
        <v>325</v>
      </c>
      <c r="E192" s="183" t="s">
        <v>399</v>
      </c>
      <c r="F192" s="184">
        <v>1</v>
      </c>
      <c r="G192" s="184">
        <v>1</v>
      </c>
      <c r="H192" s="184"/>
      <c r="I192" s="184"/>
      <c r="J192" s="184"/>
      <c r="K192" s="184"/>
      <c r="L192" s="184">
        <v>1</v>
      </c>
      <c r="M192" s="184">
        <v>1</v>
      </c>
      <c r="N192" s="184"/>
      <c r="O192" s="184"/>
    </row>
    <row r="193" spans="1:15" x14ac:dyDescent="0.15">
      <c r="A193" s="182">
        <v>192</v>
      </c>
      <c r="B193" s="183"/>
      <c r="C193" s="183" t="s">
        <v>152</v>
      </c>
      <c r="D193" s="183" t="s">
        <v>325</v>
      </c>
      <c r="E193" s="183" t="s">
        <v>399</v>
      </c>
      <c r="F193" s="185"/>
      <c r="G193" s="184"/>
      <c r="H193" s="184"/>
      <c r="I193" s="184"/>
      <c r="J193" s="184"/>
      <c r="K193" s="184"/>
      <c r="L193" s="184"/>
      <c r="M193" s="184">
        <v>1</v>
      </c>
      <c r="N193" s="184"/>
      <c r="O193" s="184"/>
    </row>
    <row r="194" spans="1:15" x14ac:dyDescent="0.15">
      <c r="A194" s="182">
        <v>193</v>
      </c>
      <c r="B194" s="183"/>
      <c r="C194" s="183" t="s">
        <v>151</v>
      </c>
      <c r="D194" s="183" t="s">
        <v>325</v>
      </c>
      <c r="E194" s="183" t="s">
        <v>399</v>
      </c>
      <c r="F194" s="188"/>
      <c r="G194" s="184"/>
      <c r="H194" s="184"/>
      <c r="I194" s="184"/>
      <c r="J194" s="184"/>
      <c r="K194" s="184"/>
      <c r="L194" s="184">
        <v>1</v>
      </c>
      <c r="M194" s="184"/>
      <c r="N194" s="184"/>
      <c r="O194" s="184">
        <v>1</v>
      </c>
    </row>
    <row r="195" spans="1:15" x14ac:dyDescent="0.15">
      <c r="A195" s="182">
        <v>194</v>
      </c>
      <c r="B195" s="183"/>
      <c r="C195" s="183" t="s">
        <v>150</v>
      </c>
      <c r="D195" s="183" t="s">
        <v>325</v>
      </c>
      <c r="E195" s="183" t="s">
        <v>399</v>
      </c>
      <c r="F195" s="184">
        <v>1</v>
      </c>
      <c r="G195" s="184"/>
      <c r="H195" s="184"/>
      <c r="I195" s="184"/>
      <c r="J195" s="184"/>
      <c r="K195" s="184"/>
      <c r="L195" s="184"/>
      <c r="M195" s="184"/>
      <c r="N195" s="184"/>
      <c r="O195" s="184"/>
    </row>
    <row r="196" spans="1:15" x14ac:dyDescent="0.15">
      <c r="A196" s="182">
        <v>195</v>
      </c>
      <c r="B196" s="183"/>
      <c r="C196" s="183" t="s">
        <v>149</v>
      </c>
      <c r="D196" s="183" t="s">
        <v>325</v>
      </c>
      <c r="E196" s="183" t="s">
        <v>399</v>
      </c>
      <c r="F196" s="184"/>
      <c r="G196" s="184"/>
      <c r="H196" s="184"/>
      <c r="I196" s="184"/>
      <c r="J196" s="184"/>
      <c r="K196" s="184">
        <v>1</v>
      </c>
      <c r="L196" s="184"/>
      <c r="M196" s="184">
        <v>1</v>
      </c>
      <c r="N196" s="184"/>
      <c r="O196" s="184"/>
    </row>
    <row r="197" spans="1:15" x14ac:dyDescent="0.15">
      <c r="A197" s="182">
        <v>196</v>
      </c>
      <c r="B197" s="183"/>
      <c r="C197" s="183" t="s">
        <v>148</v>
      </c>
      <c r="D197" s="183" t="s">
        <v>325</v>
      </c>
      <c r="E197" s="183" t="s">
        <v>399</v>
      </c>
      <c r="F197" s="184"/>
      <c r="G197" s="184"/>
      <c r="H197" s="184"/>
      <c r="I197" s="184"/>
      <c r="J197" s="184"/>
      <c r="K197" s="184"/>
      <c r="L197" s="184">
        <v>1</v>
      </c>
      <c r="M197" s="184"/>
      <c r="N197" s="184"/>
      <c r="O197" s="184"/>
    </row>
    <row r="198" spans="1:15" x14ac:dyDescent="0.15">
      <c r="A198" s="182">
        <v>197</v>
      </c>
      <c r="B198" s="183"/>
      <c r="C198" s="183" t="s">
        <v>147</v>
      </c>
      <c r="D198" s="183" t="s">
        <v>325</v>
      </c>
      <c r="E198" s="183" t="s">
        <v>399</v>
      </c>
      <c r="F198" s="184"/>
      <c r="G198" s="184"/>
      <c r="H198" s="184"/>
      <c r="I198" s="184"/>
      <c r="J198" s="184"/>
      <c r="K198" s="184"/>
      <c r="L198" s="185"/>
      <c r="M198" s="184">
        <v>1</v>
      </c>
      <c r="N198" s="184"/>
      <c r="O198" s="184">
        <v>1</v>
      </c>
    </row>
    <row r="199" spans="1:15" x14ac:dyDescent="0.15">
      <c r="A199" s="182">
        <v>198</v>
      </c>
      <c r="B199" s="183"/>
      <c r="C199" s="183" t="s">
        <v>146</v>
      </c>
      <c r="D199" s="183" t="s">
        <v>325</v>
      </c>
      <c r="E199" s="183" t="s">
        <v>399</v>
      </c>
      <c r="F199" s="184"/>
      <c r="G199" s="184"/>
      <c r="H199" s="184"/>
      <c r="I199" s="184"/>
      <c r="J199" s="184"/>
      <c r="K199" s="184"/>
      <c r="L199" s="184">
        <v>1</v>
      </c>
      <c r="M199" s="184">
        <v>1</v>
      </c>
      <c r="N199" s="184"/>
      <c r="O199" s="184"/>
    </row>
    <row r="200" spans="1:15" x14ac:dyDescent="0.15">
      <c r="A200" s="182">
        <v>199</v>
      </c>
      <c r="B200" s="183"/>
      <c r="C200" s="183" t="s">
        <v>145</v>
      </c>
      <c r="D200" s="183" t="s">
        <v>325</v>
      </c>
      <c r="E200" s="183" t="s">
        <v>399</v>
      </c>
      <c r="F200" s="184"/>
      <c r="G200" s="184"/>
      <c r="H200" s="184"/>
      <c r="I200" s="184"/>
      <c r="J200" s="184"/>
      <c r="K200" s="184"/>
      <c r="L200" s="184"/>
      <c r="M200" s="184">
        <v>1</v>
      </c>
      <c r="N200" s="184"/>
      <c r="O200" s="184"/>
    </row>
    <row r="201" spans="1:15" x14ac:dyDescent="0.15">
      <c r="A201" s="182">
        <v>200</v>
      </c>
      <c r="B201" s="187"/>
      <c r="C201" s="187" t="s">
        <v>144</v>
      </c>
      <c r="D201" s="187" t="s">
        <v>325</v>
      </c>
      <c r="E201" s="187" t="s">
        <v>399</v>
      </c>
      <c r="F201" s="185"/>
      <c r="G201" s="185">
        <v>1</v>
      </c>
      <c r="H201" s="185"/>
      <c r="I201" s="185"/>
      <c r="J201" s="185"/>
      <c r="K201" s="185"/>
      <c r="L201" s="185">
        <v>1</v>
      </c>
      <c r="M201" s="185">
        <v>1</v>
      </c>
      <c r="N201" s="185"/>
      <c r="O201" s="185"/>
    </row>
    <row r="202" spans="1:15" x14ac:dyDescent="0.15">
      <c r="A202" s="182">
        <v>201</v>
      </c>
      <c r="B202" s="183"/>
      <c r="C202" s="183" t="s">
        <v>143</v>
      </c>
      <c r="D202" s="183" t="s">
        <v>326</v>
      </c>
      <c r="E202" s="183" t="s">
        <v>395</v>
      </c>
      <c r="F202" s="184"/>
      <c r="G202" s="184"/>
      <c r="H202" s="184"/>
      <c r="I202" s="184"/>
      <c r="J202" s="184"/>
      <c r="K202" s="185">
        <v>1</v>
      </c>
      <c r="L202" s="184"/>
      <c r="M202" s="184"/>
      <c r="N202" s="184"/>
      <c r="O202" s="184">
        <v>1</v>
      </c>
    </row>
    <row r="203" spans="1:15" x14ac:dyDescent="0.15">
      <c r="A203" s="182">
        <v>202</v>
      </c>
      <c r="B203" s="183"/>
      <c r="C203" s="183" t="s">
        <v>142</v>
      </c>
      <c r="D203" s="183" t="s">
        <v>326</v>
      </c>
      <c r="E203" s="183" t="s">
        <v>395</v>
      </c>
      <c r="F203" s="184"/>
      <c r="G203" s="184"/>
      <c r="H203" s="184"/>
      <c r="I203" s="184"/>
      <c r="J203" s="184"/>
      <c r="K203" s="184"/>
      <c r="L203" s="184">
        <v>1</v>
      </c>
      <c r="M203" s="184">
        <v>1</v>
      </c>
      <c r="N203" s="184"/>
      <c r="O203" s="184"/>
    </row>
    <row r="204" spans="1:15" x14ac:dyDescent="0.15">
      <c r="A204" s="182">
        <v>203</v>
      </c>
      <c r="B204" s="183"/>
      <c r="C204" s="183" t="s">
        <v>767</v>
      </c>
      <c r="D204" s="183" t="s">
        <v>326</v>
      </c>
      <c r="E204" s="183" t="s">
        <v>395</v>
      </c>
      <c r="F204" s="184"/>
      <c r="G204" s="184"/>
      <c r="H204" s="184"/>
      <c r="I204" s="184"/>
      <c r="J204" s="184"/>
      <c r="K204" s="184"/>
      <c r="L204" s="184"/>
      <c r="M204" s="184">
        <v>1</v>
      </c>
      <c r="N204" s="184"/>
      <c r="O204" s="184"/>
    </row>
    <row r="205" spans="1:15" x14ac:dyDescent="0.15">
      <c r="A205" s="182">
        <v>204</v>
      </c>
      <c r="B205" s="183"/>
      <c r="C205" s="183" t="s">
        <v>141</v>
      </c>
      <c r="D205" s="183" t="s">
        <v>326</v>
      </c>
      <c r="E205" s="183" t="s">
        <v>395</v>
      </c>
      <c r="F205" s="184"/>
      <c r="G205" s="184"/>
      <c r="H205" s="184"/>
      <c r="I205" s="184"/>
      <c r="J205" s="184"/>
      <c r="K205" s="184"/>
      <c r="L205" s="184">
        <v>1</v>
      </c>
      <c r="M205" s="184">
        <v>1</v>
      </c>
      <c r="N205" s="184"/>
      <c r="O205" s="184"/>
    </row>
    <row r="206" spans="1:15" x14ac:dyDescent="0.15">
      <c r="A206" s="182">
        <v>205</v>
      </c>
      <c r="B206" s="183"/>
      <c r="C206" s="183" t="s">
        <v>406</v>
      </c>
      <c r="D206" s="183" t="s">
        <v>326</v>
      </c>
      <c r="E206" s="183" t="s">
        <v>395</v>
      </c>
      <c r="F206" s="184"/>
      <c r="G206" s="184"/>
      <c r="H206" s="184"/>
      <c r="I206" s="184"/>
      <c r="J206" s="184"/>
      <c r="K206" s="184">
        <v>1</v>
      </c>
      <c r="L206" s="184"/>
      <c r="M206" s="184"/>
      <c r="N206" s="184"/>
      <c r="O206" s="184"/>
    </row>
    <row r="207" spans="1:15" x14ac:dyDescent="0.15">
      <c r="A207" s="182">
        <v>206</v>
      </c>
      <c r="B207" s="183"/>
      <c r="C207" s="183" t="s">
        <v>140</v>
      </c>
      <c r="D207" s="183" t="s">
        <v>326</v>
      </c>
      <c r="E207" s="183" t="s">
        <v>395</v>
      </c>
      <c r="F207" s="184"/>
      <c r="G207" s="184"/>
      <c r="H207" s="184"/>
      <c r="I207" s="184">
        <v>1</v>
      </c>
      <c r="J207" s="184"/>
      <c r="K207" s="184"/>
      <c r="L207" s="184"/>
      <c r="M207" s="184"/>
      <c r="N207" s="184"/>
      <c r="O207" s="184"/>
    </row>
    <row r="208" spans="1:15" x14ac:dyDescent="0.15">
      <c r="A208" s="182">
        <v>207</v>
      </c>
      <c r="B208" s="183"/>
      <c r="C208" s="183" t="s">
        <v>139</v>
      </c>
      <c r="D208" s="183" t="s">
        <v>326</v>
      </c>
      <c r="E208" s="183" t="s">
        <v>395</v>
      </c>
      <c r="F208" s="184"/>
      <c r="G208" s="184"/>
      <c r="H208" s="184"/>
      <c r="I208" s="184"/>
      <c r="J208" s="184"/>
      <c r="K208" s="184"/>
      <c r="L208" s="184"/>
      <c r="M208" s="184">
        <v>1</v>
      </c>
      <c r="N208" s="184"/>
      <c r="O208" s="184"/>
    </row>
    <row r="209" spans="1:15" x14ac:dyDescent="0.15">
      <c r="A209" s="182">
        <v>208</v>
      </c>
      <c r="B209" s="183"/>
      <c r="C209" s="183" t="s">
        <v>138</v>
      </c>
      <c r="D209" s="183" t="s">
        <v>326</v>
      </c>
      <c r="E209" s="183" t="s">
        <v>395</v>
      </c>
      <c r="F209" s="184"/>
      <c r="G209" s="184"/>
      <c r="H209" s="184"/>
      <c r="I209" s="184"/>
      <c r="J209" s="184"/>
      <c r="K209" s="184"/>
      <c r="L209" s="184"/>
      <c r="M209" s="184">
        <v>1</v>
      </c>
      <c r="N209" s="184"/>
      <c r="O209" s="184"/>
    </row>
    <row r="210" spans="1:15" x14ac:dyDescent="0.15">
      <c r="A210" s="182">
        <v>209</v>
      </c>
      <c r="B210" s="183"/>
      <c r="C210" s="183" t="s">
        <v>137</v>
      </c>
      <c r="D210" s="183" t="s">
        <v>326</v>
      </c>
      <c r="E210" s="183" t="s">
        <v>395</v>
      </c>
      <c r="F210" s="184"/>
      <c r="G210" s="184"/>
      <c r="H210" s="184"/>
      <c r="I210" s="184"/>
      <c r="J210" s="184"/>
      <c r="K210" s="184"/>
      <c r="L210" s="184">
        <v>1</v>
      </c>
      <c r="M210" s="184">
        <v>1</v>
      </c>
      <c r="N210" s="184"/>
      <c r="O210" s="184"/>
    </row>
    <row r="211" spans="1:15" x14ac:dyDescent="0.15">
      <c r="A211" s="182">
        <v>210</v>
      </c>
      <c r="B211" s="183"/>
      <c r="C211" s="183" t="s">
        <v>136</v>
      </c>
      <c r="D211" s="183" t="s">
        <v>326</v>
      </c>
      <c r="E211" s="183" t="s">
        <v>395</v>
      </c>
      <c r="F211" s="184"/>
      <c r="G211" s="184"/>
      <c r="H211" s="184"/>
      <c r="I211" s="184"/>
      <c r="J211" s="184">
        <v>1</v>
      </c>
      <c r="K211" s="184"/>
      <c r="L211" s="184"/>
      <c r="M211" s="184"/>
      <c r="N211" s="184"/>
      <c r="O211" s="184"/>
    </row>
    <row r="212" spans="1:15" x14ac:dyDescent="0.15">
      <c r="A212" s="182">
        <v>211</v>
      </c>
      <c r="B212" s="183"/>
      <c r="C212" s="183" t="s">
        <v>135</v>
      </c>
      <c r="D212" s="183" t="s">
        <v>326</v>
      </c>
      <c r="E212" s="183" t="s">
        <v>395</v>
      </c>
      <c r="F212" s="184"/>
      <c r="G212" s="184"/>
      <c r="H212" s="184"/>
      <c r="I212" s="184"/>
      <c r="J212" s="184"/>
      <c r="K212" s="184"/>
      <c r="L212" s="184"/>
      <c r="M212" s="184">
        <v>1</v>
      </c>
      <c r="N212" s="184"/>
      <c r="O212" s="184"/>
    </row>
    <row r="213" spans="1:15" x14ac:dyDescent="0.15">
      <c r="A213" s="182">
        <v>212</v>
      </c>
      <c r="B213" s="183"/>
      <c r="C213" s="183" t="s">
        <v>134</v>
      </c>
      <c r="D213" s="183" t="s">
        <v>326</v>
      </c>
      <c r="E213" s="183" t="s">
        <v>395</v>
      </c>
      <c r="F213" s="184"/>
      <c r="G213" s="184"/>
      <c r="H213" s="184"/>
      <c r="I213" s="184"/>
      <c r="J213" s="184"/>
      <c r="K213" s="184"/>
      <c r="L213" s="184"/>
      <c r="M213" s="184">
        <v>1</v>
      </c>
      <c r="N213" s="184"/>
      <c r="O213" s="184"/>
    </row>
    <row r="214" spans="1:15" x14ac:dyDescent="0.15">
      <c r="A214" s="182">
        <v>213</v>
      </c>
      <c r="B214" s="183"/>
      <c r="C214" s="183" t="s">
        <v>133</v>
      </c>
      <c r="D214" s="183" t="s">
        <v>326</v>
      </c>
      <c r="E214" s="183" t="s">
        <v>395</v>
      </c>
      <c r="F214" s="184"/>
      <c r="G214" s="184"/>
      <c r="H214" s="184"/>
      <c r="I214" s="184"/>
      <c r="J214" s="184"/>
      <c r="K214" s="184"/>
      <c r="L214" s="184"/>
      <c r="M214" s="184">
        <v>1</v>
      </c>
      <c r="N214" s="184"/>
      <c r="O214" s="184"/>
    </row>
    <row r="215" spans="1:15" x14ac:dyDescent="0.15">
      <c r="A215" s="182">
        <v>214</v>
      </c>
      <c r="B215" s="183"/>
      <c r="C215" s="183" t="s">
        <v>132</v>
      </c>
      <c r="D215" s="183" t="s">
        <v>326</v>
      </c>
      <c r="E215" s="183" t="s">
        <v>395</v>
      </c>
      <c r="F215" s="184"/>
      <c r="G215" s="184"/>
      <c r="H215" s="184"/>
      <c r="I215" s="184"/>
      <c r="J215" s="184"/>
      <c r="K215" s="184"/>
      <c r="L215" s="184">
        <v>1</v>
      </c>
      <c r="M215" s="184">
        <v>1</v>
      </c>
      <c r="N215" s="184"/>
      <c r="O215" s="184"/>
    </row>
    <row r="216" spans="1:15" x14ac:dyDescent="0.15">
      <c r="A216" s="182">
        <v>215</v>
      </c>
      <c r="B216" s="183"/>
      <c r="C216" s="183" t="s">
        <v>131</v>
      </c>
      <c r="D216" s="183" t="s">
        <v>326</v>
      </c>
      <c r="E216" s="183" t="s">
        <v>395</v>
      </c>
      <c r="F216" s="184">
        <v>1</v>
      </c>
      <c r="G216" s="184"/>
      <c r="H216" s="184"/>
      <c r="I216" s="184"/>
      <c r="J216" s="184"/>
      <c r="K216" s="184"/>
      <c r="L216" s="184">
        <v>1</v>
      </c>
      <c r="M216" s="184">
        <v>1</v>
      </c>
      <c r="N216" s="184"/>
      <c r="O216" s="184"/>
    </row>
    <row r="217" spans="1:15" x14ac:dyDescent="0.15">
      <c r="A217" s="182">
        <v>216</v>
      </c>
      <c r="B217" s="183"/>
      <c r="C217" s="183" t="s">
        <v>130</v>
      </c>
      <c r="D217" s="183" t="s">
        <v>327</v>
      </c>
      <c r="E217" s="183" t="s">
        <v>395</v>
      </c>
      <c r="F217" s="184"/>
      <c r="G217" s="184"/>
      <c r="H217" s="184"/>
      <c r="I217" s="184"/>
      <c r="J217" s="184"/>
      <c r="K217" s="184"/>
      <c r="L217" s="184"/>
      <c r="M217" s="184"/>
      <c r="N217" s="184">
        <v>1</v>
      </c>
      <c r="O217" s="184"/>
    </row>
    <row r="218" spans="1:15" x14ac:dyDescent="0.15">
      <c r="A218" s="182">
        <v>217</v>
      </c>
      <c r="B218" s="183"/>
      <c r="C218" s="183" t="s">
        <v>129</v>
      </c>
      <c r="D218" s="183" t="s">
        <v>327</v>
      </c>
      <c r="E218" s="183" t="s">
        <v>395</v>
      </c>
      <c r="F218" s="184"/>
      <c r="G218" s="184"/>
      <c r="H218" s="184"/>
      <c r="I218" s="184"/>
      <c r="J218" s="184"/>
      <c r="K218" s="184"/>
      <c r="L218" s="184">
        <v>1</v>
      </c>
      <c r="M218" s="184">
        <v>1</v>
      </c>
      <c r="N218" s="184"/>
      <c r="O218" s="184"/>
    </row>
    <row r="219" spans="1:15" x14ac:dyDescent="0.15">
      <c r="A219" s="182">
        <v>218</v>
      </c>
      <c r="B219" s="183"/>
      <c r="C219" s="183" t="s">
        <v>128</v>
      </c>
      <c r="D219" s="183" t="s">
        <v>327</v>
      </c>
      <c r="E219" s="183" t="s">
        <v>395</v>
      </c>
      <c r="F219" s="185"/>
      <c r="G219" s="184"/>
      <c r="H219" s="184"/>
      <c r="I219" s="184"/>
      <c r="J219" s="184"/>
      <c r="K219" s="184"/>
      <c r="L219" s="184"/>
      <c r="M219" s="184"/>
      <c r="N219" s="184"/>
      <c r="O219" s="184">
        <v>1</v>
      </c>
    </row>
    <row r="220" spans="1:15" x14ac:dyDescent="0.15">
      <c r="A220" s="182">
        <v>219</v>
      </c>
      <c r="B220" s="183"/>
      <c r="C220" s="183" t="s">
        <v>127</v>
      </c>
      <c r="D220" s="183" t="s">
        <v>328</v>
      </c>
      <c r="E220" s="183" t="s">
        <v>395</v>
      </c>
      <c r="F220" s="188"/>
      <c r="G220" s="184"/>
      <c r="H220" s="184"/>
      <c r="I220" s="184"/>
      <c r="J220" s="184"/>
      <c r="K220" s="184"/>
      <c r="L220" s="184">
        <v>1</v>
      </c>
      <c r="M220" s="184">
        <v>1</v>
      </c>
      <c r="N220" s="184"/>
      <c r="O220" s="184"/>
    </row>
    <row r="221" spans="1:15" x14ac:dyDescent="0.15">
      <c r="A221" s="182">
        <v>220</v>
      </c>
      <c r="B221" s="183"/>
      <c r="C221" s="183" t="s">
        <v>126</v>
      </c>
      <c r="D221" s="183" t="s">
        <v>329</v>
      </c>
      <c r="E221" s="183" t="s">
        <v>407</v>
      </c>
      <c r="F221" s="185"/>
      <c r="G221" s="184"/>
      <c r="H221" s="184"/>
      <c r="I221" s="184"/>
      <c r="J221" s="184"/>
      <c r="K221" s="184"/>
      <c r="L221" s="184">
        <v>1</v>
      </c>
      <c r="M221" s="184">
        <v>1</v>
      </c>
      <c r="N221" s="184"/>
      <c r="O221" s="184">
        <v>1</v>
      </c>
    </row>
    <row r="222" spans="1:15" x14ac:dyDescent="0.15">
      <c r="A222" s="182">
        <v>221</v>
      </c>
      <c r="B222" s="183"/>
      <c r="C222" s="183" t="s">
        <v>125</v>
      </c>
      <c r="D222" s="183" t="s">
        <v>330</v>
      </c>
      <c r="E222" s="183" t="s">
        <v>407</v>
      </c>
      <c r="F222" s="184"/>
      <c r="G222" s="184"/>
      <c r="H222" s="184"/>
      <c r="I222" s="184"/>
      <c r="J222" s="184"/>
      <c r="K222" s="184"/>
      <c r="L222" s="184"/>
      <c r="M222" s="184">
        <v>1</v>
      </c>
      <c r="N222" s="184"/>
      <c r="O222" s="184"/>
    </row>
    <row r="223" spans="1:15" x14ac:dyDescent="0.15">
      <c r="A223" s="182">
        <v>222</v>
      </c>
      <c r="B223" s="183"/>
      <c r="C223" s="183" t="s">
        <v>124</v>
      </c>
      <c r="D223" s="183" t="s">
        <v>330</v>
      </c>
      <c r="E223" s="183" t="s">
        <v>407</v>
      </c>
      <c r="F223" s="184"/>
      <c r="G223" s="184">
        <v>1</v>
      </c>
      <c r="H223" s="184"/>
      <c r="I223" s="184"/>
      <c r="J223" s="184"/>
      <c r="K223" s="184">
        <v>1</v>
      </c>
      <c r="L223" s="184"/>
      <c r="M223" s="185"/>
      <c r="N223" s="184"/>
      <c r="O223" s="184"/>
    </row>
    <row r="224" spans="1:15" x14ac:dyDescent="0.15">
      <c r="A224" s="182">
        <v>223</v>
      </c>
      <c r="B224" s="187"/>
      <c r="C224" s="187" t="s">
        <v>786</v>
      </c>
      <c r="D224" s="187" t="s">
        <v>330</v>
      </c>
      <c r="E224" s="187" t="s">
        <v>407</v>
      </c>
      <c r="F224" s="185"/>
      <c r="G224" s="185"/>
      <c r="H224" s="185"/>
      <c r="I224" s="185"/>
      <c r="J224" s="185"/>
      <c r="K224" s="185"/>
      <c r="L224" s="185"/>
      <c r="M224" s="185"/>
      <c r="N224" s="185">
        <v>1</v>
      </c>
      <c r="O224" s="185"/>
    </row>
    <row r="225" spans="1:15" x14ac:dyDescent="0.15">
      <c r="A225" s="182">
        <v>224</v>
      </c>
      <c r="B225" s="183"/>
      <c r="C225" s="183" t="s">
        <v>123</v>
      </c>
      <c r="D225" s="183" t="s">
        <v>330</v>
      </c>
      <c r="E225" s="183" t="s">
        <v>407</v>
      </c>
      <c r="F225" s="184"/>
      <c r="G225" s="184"/>
      <c r="H225" s="184"/>
      <c r="I225" s="184"/>
      <c r="J225" s="184"/>
      <c r="K225" s="184"/>
      <c r="L225" s="184">
        <v>1</v>
      </c>
      <c r="M225" s="184">
        <v>1</v>
      </c>
      <c r="N225" s="184"/>
      <c r="O225" s="184"/>
    </row>
    <row r="226" spans="1:15" x14ac:dyDescent="0.15">
      <c r="A226" s="182">
        <v>225</v>
      </c>
      <c r="B226" s="183"/>
      <c r="C226" s="183" t="s">
        <v>122</v>
      </c>
      <c r="D226" s="183" t="s">
        <v>330</v>
      </c>
      <c r="E226" s="183" t="s">
        <v>407</v>
      </c>
      <c r="F226" s="184"/>
      <c r="G226" s="184"/>
      <c r="H226" s="184"/>
      <c r="I226" s="184"/>
      <c r="J226" s="184"/>
      <c r="K226" s="184"/>
      <c r="L226" s="184">
        <v>1</v>
      </c>
      <c r="M226" s="184">
        <v>1</v>
      </c>
      <c r="N226" s="184"/>
      <c r="O226" s="184"/>
    </row>
    <row r="227" spans="1:15" x14ac:dyDescent="0.15">
      <c r="A227" s="182">
        <v>226</v>
      </c>
      <c r="B227" s="183"/>
      <c r="C227" s="183" t="s">
        <v>121</v>
      </c>
      <c r="D227" s="183" t="s">
        <v>330</v>
      </c>
      <c r="E227" s="183" t="s">
        <v>407</v>
      </c>
      <c r="F227" s="184"/>
      <c r="G227" s="184">
        <v>1</v>
      </c>
      <c r="H227" s="184"/>
      <c r="I227" s="184"/>
      <c r="J227" s="184"/>
      <c r="K227" s="184"/>
      <c r="L227" s="184">
        <v>1</v>
      </c>
      <c r="M227" s="184">
        <v>1</v>
      </c>
      <c r="N227" s="184"/>
      <c r="O227" s="184"/>
    </row>
    <row r="228" spans="1:15" x14ac:dyDescent="0.15">
      <c r="A228" s="182">
        <v>227</v>
      </c>
      <c r="B228" s="187"/>
      <c r="C228" s="187" t="s">
        <v>120</v>
      </c>
      <c r="D228" s="187" t="s">
        <v>330</v>
      </c>
      <c r="E228" s="187" t="s">
        <v>407</v>
      </c>
      <c r="F228" s="185"/>
      <c r="G228" s="185"/>
      <c r="H228" s="185"/>
      <c r="I228" s="185"/>
      <c r="J228" s="185"/>
      <c r="K228" s="185"/>
      <c r="L228" s="185">
        <v>1</v>
      </c>
      <c r="M228" s="185">
        <v>1</v>
      </c>
      <c r="N228" s="185"/>
      <c r="O228" s="185"/>
    </row>
    <row r="229" spans="1:15" x14ac:dyDescent="0.15">
      <c r="A229" s="182">
        <v>228</v>
      </c>
      <c r="B229" s="183"/>
      <c r="C229" s="183" t="s">
        <v>119</v>
      </c>
      <c r="D229" s="183" t="s">
        <v>331</v>
      </c>
      <c r="E229" s="183" t="s">
        <v>407</v>
      </c>
      <c r="F229" s="184"/>
      <c r="G229" s="184"/>
      <c r="H229" s="184"/>
      <c r="I229" s="184"/>
      <c r="J229" s="184"/>
      <c r="K229" s="184">
        <v>1</v>
      </c>
      <c r="L229" s="184">
        <v>1</v>
      </c>
      <c r="M229" s="184"/>
      <c r="N229" s="184"/>
      <c r="O229" s="184"/>
    </row>
    <row r="230" spans="1:15" x14ac:dyDescent="0.15">
      <c r="A230" s="182">
        <v>229</v>
      </c>
      <c r="B230" s="183"/>
      <c r="C230" s="183" t="s">
        <v>118</v>
      </c>
      <c r="D230" s="183" t="s">
        <v>331</v>
      </c>
      <c r="E230" s="183" t="s">
        <v>407</v>
      </c>
      <c r="F230" s="184"/>
      <c r="G230" s="184"/>
      <c r="H230" s="184"/>
      <c r="I230" s="184"/>
      <c r="J230" s="184"/>
      <c r="K230" s="184"/>
      <c r="L230" s="184">
        <v>1</v>
      </c>
      <c r="M230" s="184">
        <v>1</v>
      </c>
      <c r="N230" s="184">
        <v>1</v>
      </c>
      <c r="O230" s="184"/>
    </row>
    <row r="231" spans="1:15" x14ac:dyDescent="0.15">
      <c r="A231" s="182">
        <v>230</v>
      </c>
      <c r="B231" s="183"/>
      <c r="C231" s="183" t="s">
        <v>408</v>
      </c>
      <c r="D231" s="183" t="s">
        <v>331</v>
      </c>
      <c r="E231" s="183" t="s">
        <v>407</v>
      </c>
      <c r="F231" s="184"/>
      <c r="G231" s="184"/>
      <c r="H231" s="184"/>
      <c r="I231" s="184"/>
      <c r="J231" s="184"/>
      <c r="K231" s="184"/>
      <c r="L231" s="184">
        <v>1</v>
      </c>
      <c r="M231" s="184">
        <v>1</v>
      </c>
      <c r="N231" s="184"/>
      <c r="O231" s="184"/>
    </row>
    <row r="232" spans="1:15" x14ac:dyDescent="0.15">
      <c r="A232" s="182">
        <v>231</v>
      </c>
      <c r="B232" s="183"/>
      <c r="C232" s="183" t="s">
        <v>117</v>
      </c>
      <c r="D232" s="183" t="s">
        <v>331</v>
      </c>
      <c r="E232" s="183" t="s">
        <v>407</v>
      </c>
      <c r="F232" s="184"/>
      <c r="G232" s="184"/>
      <c r="H232" s="184"/>
      <c r="I232" s="184"/>
      <c r="J232" s="184"/>
      <c r="K232" s="184"/>
      <c r="L232" s="184"/>
      <c r="M232" s="184">
        <v>1</v>
      </c>
      <c r="N232" s="184"/>
      <c r="O232" s="184"/>
    </row>
    <row r="233" spans="1:15" x14ac:dyDescent="0.15">
      <c r="A233" s="182">
        <v>232</v>
      </c>
      <c r="B233" s="183"/>
      <c r="C233" s="183" t="s">
        <v>116</v>
      </c>
      <c r="D233" s="183" t="s">
        <v>332</v>
      </c>
      <c r="E233" s="183" t="s">
        <v>407</v>
      </c>
      <c r="F233" s="184"/>
      <c r="G233" s="184"/>
      <c r="H233" s="184"/>
      <c r="I233" s="184"/>
      <c r="J233" s="184"/>
      <c r="K233" s="184"/>
      <c r="L233" s="184"/>
      <c r="M233" s="184">
        <v>1</v>
      </c>
      <c r="N233" s="184"/>
      <c r="O233" s="184"/>
    </row>
    <row r="234" spans="1:15" x14ac:dyDescent="0.15">
      <c r="A234" s="182">
        <v>233</v>
      </c>
      <c r="B234" s="183"/>
      <c r="C234" s="183" t="s">
        <v>115</v>
      </c>
      <c r="D234" s="183" t="s">
        <v>332</v>
      </c>
      <c r="E234" s="183" t="s">
        <v>407</v>
      </c>
      <c r="F234" s="184"/>
      <c r="G234" s="184"/>
      <c r="H234" s="184"/>
      <c r="I234" s="184"/>
      <c r="J234" s="184"/>
      <c r="K234" s="184"/>
      <c r="L234" s="184">
        <v>1</v>
      </c>
      <c r="M234" s="184">
        <v>1</v>
      </c>
      <c r="N234" s="184"/>
      <c r="O234" s="184"/>
    </row>
    <row r="235" spans="1:15" x14ac:dyDescent="0.15">
      <c r="A235" s="182">
        <v>234</v>
      </c>
      <c r="B235" s="183"/>
      <c r="C235" s="183" t="s">
        <v>114</v>
      </c>
      <c r="D235" s="183" t="s">
        <v>332</v>
      </c>
      <c r="E235" s="183" t="s">
        <v>407</v>
      </c>
      <c r="F235" s="184"/>
      <c r="G235" s="184"/>
      <c r="H235" s="184"/>
      <c r="I235" s="184"/>
      <c r="J235" s="184"/>
      <c r="K235" s="184"/>
      <c r="L235" s="184">
        <v>1</v>
      </c>
      <c r="M235" s="184">
        <v>1</v>
      </c>
      <c r="N235" s="184"/>
      <c r="O235" s="184"/>
    </row>
    <row r="236" spans="1:15" x14ac:dyDescent="0.15">
      <c r="A236" s="182">
        <v>235</v>
      </c>
      <c r="B236" s="183"/>
      <c r="C236" s="183" t="s">
        <v>113</v>
      </c>
      <c r="D236" s="183" t="s">
        <v>332</v>
      </c>
      <c r="E236" s="183" t="s">
        <v>407</v>
      </c>
      <c r="F236" s="184"/>
      <c r="G236" s="184"/>
      <c r="H236" s="184"/>
      <c r="I236" s="184"/>
      <c r="J236" s="184"/>
      <c r="K236" s="184"/>
      <c r="L236" s="184"/>
      <c r="M236" s="184">
        <v>1</v>
      </c>
      <c r="N236" s="184">
        <v>1</v>
      </c>
      <c r="O236" s="184"/>
    </row>
    <row r="237" spans="1:15" x14ac:dyDescent="0.15">
      <c r="A237" s="182">
        <v>236</v>
      </c>
      <c r="B237" s="183"/>
      <c r="C237" s="183" t="s">
        <v>112</v>
      </c>
      <c r="D237" s="183" t="s">
        <v>332</v>
      </c>
      <c r="E237" s="183" t="s">
        <v>407</v>
      </c>
      <c r="F237" s="184"/>
      <c r="G237" s="184"/>
      <c r="H237" s="184"/>
      <c r="I237" s="184">
        <v>1</v>
      </c>
      <c r="J237" s="184"/>
      <c r="K237" s="184"/>
      <c r="L237" s="184"/>
      <c r="M237" s="184">
        <v>1</v>
      </c>
      <c r="N237" s="184"/>
      <c r="O237" s="184"/>
    </row>
    <row r="238" spans="1:15" x14ac:dyDescent="0.15">
      <c r="A238" s="182">
        <v>237</v>
      </c>
      <c r="B238" s="183"/>
      <c r="C238" s="183" t="s">
        <v>111</v>
      </c>
      <c r="D238" s="183" t="s">
        <v>333</v>
      </c>
      <c r="E238" s="183" t="s">
        <v>407</v>
      </c>
      <c r="F238" s="184"/>
      <c r="G238" s="184">
        <v>1</v>
      </c>
      <c r="H238" s="184"/>
      <c r="I238" s="184"/>
      <c r="J238" s="184"/>
      <c r="K238" s="184"/>
      <c r="L238" s="184">
        <v>1</v>
      </c>
      <c r="M238" s="184">
        <v>1</v>
      </c>
      <c r="N238" s="184">
        <v>1</v>
      </c>
      <c r="O238" s="184"/>
    </row>
    <row r="239" spans="1:15" x14ac:dyDescent="0.15">
      <c r="A239" s="182">
        <v>238</v>
      </c>
      <c r="B239" s="183"/>
      <c r="C239" s="183" t="s">
        <v>110</v>
      </c>
      <c r="D239" s="183" t="s">
        <v>333</v>
      </c>
      <c r="E239" s="183" t="s">
        <v>407</v>
      </c>
      <c r="F239" s="184"/>
      <c r="G239" s="184"/>
      <c r="H239" s="184"/>
      <c r="I239" s="184">
        <v>1</v>
      </c>
      <c r="J239" s="184"/>
      <c r="K239" s="184"/>
      <c r="L239" s="184"/>
      <c r="M239" s="184"/>
      <c r="N239" s="184"/>
      <c r="O239" s="184"/>
    </row>
    <row r="240" spans="1:15" x14ac:dyDescent="0.15">
      <c r="A240" s="182">
        <v>239</v>
      </c>
      <c r="B240" s="183"/>
      <c r="C240" s="183" t="s">
        <v>109</v>
      </c>
      <c r="D240" s="183" t="s">
        <v>333</v>
      </c>
      <c r="E240" s="183" t="s">
        <v>407</v>
      </c>
      <c r="F240" s="184">
        <v>1</v>
      </c>
      <c r="G240" s="184">
        <v>1</v>
      </c>
      <c r="H240" s="184"/>
      <c r="I240" s="184"/>
      <c r="J240" s="184"/>
      <c r="K240" s="184"/>
      <c r="L240" s="184">
        <v>1</v>
      </c>
      <c r="M240" s="184">
        <v>1</v>
      </c>
      <c r="N240" s="184">
        <v>1</v>
      </c>
      <c r="O240" s="184"/>
    </row>
    <row r="241" spans="1:15" x14ac:dyDescent="0.15">
      <c r="A241" s="182">
        <v>240</v>
      </c>
      <c r="B241" s="183"/>
      <c r="C241" s="183" t="s">
        <v>108</v>
      </c>
      <c r="D241" s="183" t="s">
        <v>334</v>
      </c>
      <c r="E241" s="183" t="s">
        <v>407</v>
      </c>
      <c r="F241" s="184"/>
      <c r="G241" s="184">
        <v>1</v>
      </c>
      <c r="H241" s="184"/>
      <c r="I241" s="184"/>
      <c r="J241" s="184"/>
      <c r="K241" s="184"/>
      <c r="L241" s="184">
        <v>1</v>
      </c>
      <c r="M241" s="184">
        <v>1</v>
      </c>
      <c r="N241" s="184"/>
      <c r="O241" s="184"/>
    </row>
    <row r="242" spans="1:15" x14ac:dyDescent="0.15">
      <c r="A242" s="182">
        <v>241</v>
      </c>
      <c r="B242" s="183"/>
      <c r="C242" s="183" t="s">
        <v>107</v>
      </c>
      <c r="D242" s="183" t="s">
        <v>334</v>
      </c>
      <c r="E242" s="183" t="s">
        <v>407</v>
      </c>
      <c r="F242" s="184"/>
      <c r="G242" s="185"/>
      <c r="H242" s="184"/>
      <c r="I242" s="184"/>
      <c r="J242" s="184"/>
      <c r="K242" s="184"/>
      <c r="L242" s="184"/>
      <c r="M242" s="184">
        <v>1</v>
      </c>
      <c r="N242" s="184"/>
      <c r="O242" s="184">
        <v>1</v>
      </c>
    </row>
    <row r="243" spans="1:15" x14ac:dyDescent="0.15">
      <c r="A243" s="182">
        <v>242</v>
      </c>
      <c r="B243" s="183"/>
      <c r="C243" s="183" t="s">
        <v>106</v>
      </c>
      <c r="D243" s="183" t="s">
        <v>335</v>
      </c>
      <c r="E243" s="183" t="s">
        <v>407</v>
      </c>
      <c r="F243" s="184"/>
      <c r="G243" s="184"/>
      <c r="H243" s="184"/>
      <c r="I243" s="184"/>
      <c r="J243" s="184"/>
      <c r="K243" s="184"/>
      <c r="L243" s="185">
        <v>1</v>
      </c>
      <c r="M243" s="184">
        <v>1</v>
      </c>
      <c r="N243" s="184"/>
      <c r="O243" s="184"/>
    </row>
    <row r="244" spans="1:15" x14ac:dyDescent="0.15">
      <c r="A244" s="182">
        <v>243</v>
      </c>
      <c r="B244" s="183"/>
      <c r="C244" s="183" t="s">
        <v>105</v>
      </c>
      <c r="D244" s="183" t="s">
        <v>335</v>
      </c>
      <c r="E244" s="183" t="s">
        <v>407</v>
      </c>
      <c r="F244" s="184"/>
      <c r="G244" s="184"/>
      <c r="H244" s="184"/>
      <c r="I244" s="184"/>
      <c r="J244" s="184"/>
      <c r="K244" s="184"/>
      <c r="L244" s="184"/>
      <c r="M244" s="184">
        <v>1</v>
      </c>
      <c r="N244" s="184"/>
      <c r="O244" s="184"/>
    </row>
    <row r="245" spans="1:15" x14ac:dyDescent="0.15">
      <c r="A245" s="182">
        <v>244</v>
      </c>
      <c r="B245" s="183"/>
      <c r="C245" s="183" t="s">
        <v>104</v>
      </c>
      <c r="D245" s="183" t="s">
        <v>335</v>
      </c>
      <c r="E245" s="183" t="s">
        <v>407</v>
      </c>
      <c r="F245" s="184"/>
      <c r="G245" s="184">
        <v>1</v>
      </c>
      <c r="H245" s="184"/>
      <c r="I245" s="184"/>
      <c r="J245" s="184"/>
      <c r="K245" s="184"/>
      <c r="L245" s="184">
        <v>1</v>
      </c>
      <c r="M245" s="184">
        <v>1</v>
      </c>
      <c r="N245" s="184"/>
      <c r="O245" s="184"/>
    </row>
    <row r="246" spans="1:15" x14ac:dyDescent="0.15">
      <c r="A246" s="182">
        <v>245</v>
      </c>
      <c r="B246" s="183"/>
      <c r="C246" s="183" t="s">
        <v>103</v>
      </c>
      <c r="D246" s="183" t="s">
        <v>336</v>
      </c>
      <c r="E246" s="183" t="s">
        <v>407</v>
      </c>
      <c r="F246" s="184"/>
      <c r="G246" s="184"/>
      <c r="H246" s="184"/>
      <c r="I246" s="184"/>
      <c r="J246" s="184"/>
      <c r="K246" s="184">
        <v>1</v>
      </c>
      <c r="L246" s="184">
        <v>1</v>
      </c>
      <c r="M246" s="184">
        <v>1</v>
      </c>
      <c r="N246" s="184"/>
      <c r="O246" s="184"/>
    </row>
    <row r="247" spans="1:15" x14ac:dyDescent="0.15">
      <c r="A247" s="182">
        <v>246</v>
      </c>
      <c r="B247" s="183"/>
      <c r="C247" s="183" t="s">
        <v>102</v>
      </c>
      <c r="D247" s="183" t="s">
        <v>337</v>
      </c>
      <c r="E247" s="183" t="s">
        <v>409</v>
      </c>
      <c r="F247" s="184"/>
      <c r="G247" s="184">
        <v>1</v>
      </c>
      <c r="H247" s="184"/>
      <c r="I247" s="184"/>
      <c r="J247" s="184"/>
      <c r="K247" s="184"/>
      <c r="L247" s="184"/>
      <c r="M247" s="184"/>
      <c r="N247" s="184"/>
      <c r="O247" s="184"/>
    </row>
    <row r="248" spans="1:15" x14ac:dyDescent="0.15">
      <c r="A248" s="182">
        <v>247</v>
      </c>
      <c r="B248" s="183"/>
      <c r="C248" s="183" t="s">
        <v>101</v>
      </c>
      <c r="D248" s="183" t="s">
        <v>337</v>
      </c>
      <c r="E248" s="183" t="s">
        <v>409</v>
      </c>
      <c r="F248" s="184">
        <v>1</v>
      </c>
      <c r="G248" s="184">
        <v>1</v>
      </c>
      <c r="H248" s="184"/>
      <c r="I248" s="184"/>
      <c r="J248" s="184"/>
      <c r="K248" s="184"/>
      <c r="L248" s="184"/>
      <c r="M248" s="184">
        <v>1</v>
      </c>
      <c r="N248" s="184"/>
      <c r="O248" s="184"/>
    </row>
    <row r="249" spans="1:15" x14ac:dyDescent="0.15">
      <c r="A249" s="182">
        <v>248</v>
      </c>
      <c r="B249" s="183"/>
      <c r="C249" s="183" t="s">
        <v>100</v>
      </c>
      <c r="D249" s="183" t="s">
        <v>337</v>
      </c>
      <c r="E249" s="183" t="s">
        <v>409</v>
      </c>
      <c r="F249" s="184"/>
      <c r="G249" s="184"/>
      <c r="H249" s="184"/>
      <c r="I249" s="184"/>
      <c r="J249" s="184"/>
      <c r="K249" s="184"/>
      <c r="L249" s="184"/>
      <c r="M249" s="184">
        <v>1</v>
      </c>
      <c r="N249" s="184"/>
      <c r="O249" s="184"/>
    </row>
    <row r="250" spans="1:15" x14ac:dyDescent="0.15">
      <c r="A250" s="182">
        <v>249</v>
      </c>
      <c r="B250" s="183"/>
      <c r="C250" s="183" t="s">
        <v>410</v>
      </c>
      <c r="D250" s="183" t="s">
        <v>337</v>
      </c>
      <c r="E250" s="183" t="s">
        <v>409</v>
      </c>
      <c r="F250" s="184"/>
      <c r="G250" s="184"/>
      <c r="H250" s="184"/>
      <c r="I250" s="184"/>
      <c r="J250" s="184"/>
      <c r="K250" s="184"/>
      <c r="L250" s="184"/>
      <c r="M250" s="184"/>
      <c r="N250" s="184">
        <v>1</v>
      </c>
      <c r="O250" s="184"/>
    </row>
    <row r="251" spans="1:15" x14ac:dyDescent="0.15">
      <c r="A251" s="182">
        <v>250</v>
      </c>
      <c r="B251" s="183"/>
      <c r="C251" s="183" t="s">
        <v>99</v>
      </c>
      <c r="D251" s="183" t="s">
        <v>337</v>
      </c>
      <c r="E251" s="183" t="s">
        <v>409</v>
      </c>
      <c r="F251" s="184"/>
      <c r="G251" s="184"/>
      <c r="H251" s="184"/>
      <c r="I251" s="184"/>
      <c r="J251" s="184"/>
      <c r="K251" s="184"/>
      <c r="L251" s="184">
        <v>1</v>
      </c>
      <c r="M251" s="184">
        <v>1</v>
      </c>
      <c r="N251" s="184"/>
      <c r="O251" s="184"/>
    </row>
    <row r="252" spans="1:15" x14ac:dyDescent="0.15">
      <c r="A252" s="182">
        <v>251</v>
      </c>
      <c r="B252" s="183"/>
      <c r="C252" s="183" t="s">
        <v>411</v>
      </c>
      <c r="D252" s="183" t="s">
        <v>337</v>
      </c>
      <c r="E252" s="183" t="s">
        <v>409</v>
      </c>
      <c r="F252" s="184"/>
      <c r="G252" s="185"/>
      <c r="H252" s="184"/>
      <c r="I252" s="184"/>
      <c r="J252" s="184"/>
      <c r="K252" s="184"/>
      <c r="L252" s="184">
        <v>1</v>
      </c>
      <c r="M252" s="184">
        <v>1</v>
      </c>
      <c r="N252" s="184"/>
      <c r="O252" s="184"/>
    </row>
    <row r="253" spans="1:15" x14ac:dyDescent="0.15">
      <c r="A253" s="182">
        <v>252</v>
      </c>
      <c r="B253" s="183"/>
      <c r="C253" s="183" t="s">
        <v>98</v>
      </c>
      <c r="D253" s="183" t="s">
        <v>337</v>
      </c>
      <c r="E253" s="183" t="s">
        <v>409</v>
      </c>
      <c r="F253" s="184"/>
      <c r="G253" s="184"/>
      <c r="H253" s="184"/>
      <c r="I253" s="184"/>
      <c r="J253" s="184"/>
      <c r="K253" s="184"/>
      <c r="L253" s="184">
        <v>1</v>
      </c>
      <c r="M253" s="184">
        <v>1</v>
      </c>
      <c r="N253" s="184"/>
      <c r="O253" s="184"/>
    </row>
    <row r="254" spans="1:15" x14ac:dyDescent="0.15">
      <c r="A254" s="182">
        <v>253</v>
      </c>
      <c r="B254" s="183"/>
      <c r="C254" s="183" t="s">
        <v>97</v>
      </c>
      <c r="D254" s="183" t="s">
        <v>337</v>
      </c>
      <c r="E254" s="183" t="s">
        <v>409</v>
      </c>
      <c r="F254" s="184"/>
      <c r="G254" s="184"/>
      <c r="H254" s="184"/>
      <c r="I254" s="184"/>
      <c r="J254" s="184"/>
      <c r="K254" s="184"/>
      <c r="L254" s="184">
        <v>1</v>
      </c>
      <c r="M254" s="184">
        <v>1</v>
      </c>
      <c r="N254" s="184"/>
      <c r="O254" s="184"/>
    </row>
    <row r="255" spans="1:15" x14ac:dyDescent="0.15">
      <c r="A255" s="182">
        <v>254</v>
      </c>
      <c r="B255" s="183"/>
      <c r="C255" s="183" t="s">
        <v>96</v>
      </c>
      <c r="D255" s="183" t="s">
        <v>337</v>
      </c>
      <c r="E255" s="183" t="s">
        <v>409</v>
      </c>
      <c r="F255" s="184"/>
      <c r="G255" s="184"/>
      <c r="H255" s="184"/>
      <c r="I255" s="184"/>
      <c r="J255" s="184"/>
      <c r="K255" s="184"/>
      <c r="L255" s="184">
        <v>1</v>
      </c>
      <c r="M255" s="184">
        <v>1</v>
      </c>
      <c r="N255" s="184"/>
      <c r="O255" s="184"/>
    </row>
    <row r="256" spans="1:15" x14ac:dyDescent="0.15">
      <c r="A256" s="182">
        <v>255</v>
      </c>
      <c r="B256" s="183"/>
      <c r="C256" s="183" t="s">
        <v>95</v>
      </c>
      <c r="D256" s="183" t="s">
        <v>337</v>
      </c>
      <c r="E256" s="183" t="s">
        <v>409</v>
      </c>
      <c r="F256" s="184"/>
      <c r="G256" s="184"/>
      <c r="H256" s="184"/>
      <c r="I256" s="184"/>
      <c r="J256" s="184"/>
      <c r="K256" s="184"/>
      <c r="L256" s="184"/>
      <c r="M256" s="184">
        <v>1</v>
      </c>
      <c r="N256" s="184"/>
      <c r="O256" s="184"/>
    </row>
    <row r="257" spans="1:15" x14ac:dyDescent="0.15">
      <c r="A257" s="182">
        <v>256</v>
      </c>
      <c r="B257" s="183"/>
      <c r="C257" s="183" t="s">
        <v>94</v>
      </c>
      <c r="D257" s="183" t="s">
        <v>337</v>
      </c>
      <c r="E257" s="183" t="s">
        <v>409</v>
      </c>
      <c r="F257" s="184"/>
      <c r="G257" s="184"/>
      <c r="H257" s="184"/>
      <c r="I257" s="184"/>
      <c r="J257" s="184"/>
      <c r="K257" s="184"/>
      <c r="L257" s="184">
        <v>1</v>
      </c>
      <c r="M257" s="184">
        <v>1</v>
      </c>
      <c r="N257" s="184"/>
      <c r="O257" s="184">
        <v>1</v>
      </c>
    </row>
    <row r="258" spans="1:15" x14ac:dyDescent="0.15">
      <c r="A258" s="182">
        <v>257</v>
      </c>
      <c r="B258" s="183"/>
      <c r="C258" s="183" t="s">
        <v>93</v>
      </c>
      <c r="D258" s="183" t="s">
        <v>337</v>
      </c>
      <c r="E258" s="183" t="s">
        <v>409</v>
      </c>
      <c r="F258" s="184"/>
      <c r="G258" s="184">
        <v>1</v>
      </c>
      <c r="H258" s="184"/>
      <c r="I258" s="184"/>
      <c r="J258" s="184">
        <v>1</v>
      </c>
      <c r="K258" s="184"/>
      <c r="L258" s="184"/>
      <c r="M258" s="184">
        <v>1</v>
      </c>
      <c r="N258" s="185"/>
      <c r="O258" s="184"/>
    </row>
    <row r="259" spans="1:15" x14ac:dyDescent="0.15">
      <c r="A259" s="182">
        <v>258</v>
      </c>
      <c r="B259" s="183"/>
      <c r="C259" s="183" t="s">
        <v>92</v>
      </c>
      <c r="D259" s="183" t="s">
        <v>337</v>
      </c>
      <c r="E259" s="183" t="s">
        <v>409</v>
      </c>
      <c r="F259" s="184"/>
      <c r="G259" s="184"/>
      <c r="H259" s="184"/>
      <c r="I259" s="184"/>
      <c r="J259" s="184"/>
      <c r="K259" s="184"/>
      <c r="L259" s="184">
        <v>1</v>
      </c>
      <c r="M259" s="184">
        <v>1</v>
      </c>
      <c r="N259" s="184">
        <v>1</v>
      </c>
      <c r="O259" s="184"/>
    </row>
    <row r="260" spans="1:15" x14ac:dyDescent="0.15">
      <c r="A260" s="182">
        <v>259</v>
      </c>
      <c r="B260" s="183"/>
      <c r="C260" s="183" t="s">
        <v>91</v>
      </c>
      <c r="D260" s="183" t="s">
        <v>337</v>
      </c>
      <c r="E260" s="183" t="s">
        <v>409</v>
      </c>
      <c r="F260" s="184"/>
      <c r="G260" s="184">
        <v>1</v>
      </c>
      <c r="H260" s="184"/>
      <c r="I260" s="184"/>
      <c r="J260" s="184"/>
      <c r="K260" s="184">
        <v>1</v>
      </c>
      <c r="L260" s="184"/>
      <c r="M260" s="184"/>
      <c r="N260" s="184"/>
      <c r="O260" s="184"/>
    </row>
    <row r="261" spans="1:15" x14ac:dyDescent="0.15">
      <c r="A261" s="182">
        <v>260</v>
      </c>
      <c r="B261" s="183"/>
      <c r="C261" s="183" t="s">
        <v>412</v>
      </c>
      <c r="D261" s="183" t="s">
        <v>337</v>
      </c>
      <c r="E261" s="183" t="s">
        <v>409</v>
      </c>
      <c r="F261" s="184"/>
      <c r="G261" s="184">
        <v>1</v>
      </c>
      <c r="H261" s="184"/>
      <c r="I261" s="184">
        <v>1</v>
      </c>
      <c r="J261" s="184"/>
      <c r="K261" s="184"/>
      <c r="L261" s="184"/>
      <c r="M261" s="184"/>
      <c r="N261" s="184"/>
      <c r="O261" s="184"/>
    </row>
    <row r="262" spans="1:15" x14ac:dyDescent="0.15">
      <c r="A262" s="182">
        <v>261</v>
      </c>
      <c r="B262" s="183"/>
      <c r="C262" s="183" t="s">
        <v>413</v>
      </c>
      <c r="D262" s="183" t="s">
        <v>337</v>
      </c>
      <c r="E262" s="183" t="s">
        <v>409</v>
      </c>
      <c r="F262" s="184"/>
      <c r="G262" s="184"/>
      <c r="H262" s="184"/>
      <c r="I262" s="184"/>
      <c r="J262" s="184"/>
      <c r="K262" s="184"/>
      <c r="L262" s="184"/>
      <c r="M262" s="184">
        <v>1</v>
      </c>
      <c r="N262" s="184"/>
      <c r="O262" s="184"/>
    </row>
    <row r="263" spans="1:15" x14ac:dyDescent="0.15">
      <c r="A263" s="182">
        <v>262</v>
      </c>
      <c r="B263" s="183"/>
      <c r="C263" s="183" t="s">
        <v>90</v>
      </c>
      <c r="D263" s="183" t="s">
        <v>337</v>
      </c>
      <c r="E263" s="183" t="s">
        <v>409</v>
      </c>
      <c r="F263" s="184">
        <v>1</v>
      </c>
      <c r="G263" s="184"/>
      <c r="H263" s="184"/>
      <c r="I263" s="184"/>
      <c r="J263" s="184"/>
      <c r="K263" s="184"/>
      <c r="L263" s="184"/>
      <c r="M263" s="184"/>
      <c r="N263" s="184"/>
      <c r="O263" s="184"/>
    </row>
    <row r="264" spans="1:15" x14ac:dyDescent="0.15">
      <c r="A264" s="182">
        <v>263</v>
      </c>
      <c r="B264" s="183"/>
      <c r="C264" s="183" t="s">
        <v>89</v>
      </c>
      <c r="D264" s="183" t="s">
        <v>337</v>
      </c>
      <c r="E264" s="183" t="s">
        <v>409</v>
      </c>
      <c r="F264" s="184">
        <v>1</v>
      </c>
      <c r="G264" s="184"/>
      <c r="H264" s="184"/>
      <c r="I264" s="184"/>
      <c r="J264" s="184"/>
      <c r="K264" s="184"/>
      <c r="L264" s="184">
        <v>1</v>
      </c>
      <c r="M264" s="184">
        <v>1</v>
      </c>
      <c r="N264" s="184">
        <v>1</v>
      </c>
      <c r="O264" s="184"/>
    </row>
    <row r="265" spans="1:15" x14ac:dyDescent="0.15">
      <c r="A265" s="182">
        <v>264</v>
      </c>
      <c r="B265" s="183"/>
      <c r="C265" s="183" t="s">
        <v>88</v>
      </c>
      <c r="D265" s="183" t="s">
        <v>338</v>
      </c>
      <c r="E265" s="183" t="s">
        <v>409</v>
      </c>
      <c r="F265" s="184">
        <v>1</v>
      </c>
      <c r="G265" s="184"/>
      <c r="H265" s="184"/>
      <c r="I265" s="184"/>
      <c r="J265" s="184"/>
      <c r="K265" s="184"/>
      <c r="L265" s="184"/>
      <c r="M265" s="184">
        <v>1</v>
      </c>
      <c r="N265" s="184"/>
      <c r="O265" s="184"/>
    </row>
    <row r="266" spans="1:15" x14ac:dyDescent="0.15">
      <c r="A266" s="182">
        <v>265</v>
      </c>
      <c r="B266" s="183"/>
      <c r="C266" s="183" t="s">
        <v>87</v>
      </c>
      <c r="D266" s="183" t="s">
        <v>338</v>
      </c>
      <c r="E266" s="183" t="s">
        <v>409</v>
      </c>
      <c r="F266" s="184"/>
      <c r="G266" s="185"/>
      <c r="H266" s="184"/>
      <c r="I266" s="184"/>
      <c r="J266" s="184"/>
      <c r="K266" s="184"/>
      <c r="L266" s="184"/>
      <c r="M266" s="184">
        <v>1</v>
      </c>
      <c r="N266" s="184"/>
      <c r="O266" s="184">
        <v>1</v>
      </c>
    </row>
    <row r="267" spans="1:15" x14ac:dyDescent="0.15">
      <c r="A267" s="182">
        <v>266</v>
      </c>
      <c r="B267" s="183"/>
      <c r="C267" s="183" t="s">
        <v>414</v>
      </c>
      <c r="D267" s="183" t="s">
        <v>338</v>
      </c>
      <c r="E267" s="183" t="s">
        <v>409</v>
      </c>
      <c r="F267" s="184"/>
      <c r="G267" s="184"/>
      <c r="H267" s="184"/>
      <c r="I267" s="184"/>
      <c r="J267" s="184"/>
      <c r="K267" s="184"/>
      <c r="L267" s="184"/>
      <c r="M267" s="184">
        <v>1</v>
      </c>
      <c r="N267" s="184"/>
      <c r="O267" s="184">
        <v>1</v>
      </c>
    </row>
    <row r="268" spans="1:15" x14ac:dyDescent="0.15">
      <c r="A268" s="182">
        <v>267</v>
      </c>
      <c r="B268" s="183"/>
      <c r="C268" s="183" t="s">
        <v>86</v>
      </c>
      <c r="D268" s="183" t="s">
        <v>339</v>
      </c>
      <c r="E268" s="183" t="s">
        <v>409</v>
      </c>
      <c r="F268" s="184"/>
      <c r="G268" s="184"/>
      <c r="H268" s="184"/>
      <c r="I268" s="184"/>
      <c r="J268" s="184"/>
      <c r="K268" s="184"/>
      <c r="L268" s="184">
        <v>1</v>
      </c>
      <c r="M268" s="184">
        <v>1</v>
      </c>
      <c r="N268" s="184"/>
      <c r="O268" s="184"/>
    </row>
    <row r="269" spans="1:15" x14ac:dyDescent="0.15">
      <c r="A269" s="182">
        <v>268</v>
      </c>
      <c r="B269" s="183"/>
      <c r="C269" s="183" t="s">
        <v>85</v>
      </c>
      <c r="D269" s="183" t="s">
        <v>339</v>
      </c>
      <c r="E269" s="183" t="s">
        <v>409</v>
      </c>
      <c r="F269" s="185"/>
      <c r="G269" s="185">
        <v>1</v>
      </c>
      <c r="H269" s="185"/>
      <c r="I269" s="185"/>
      <c r="J269" s="185"/>
      <c r="K269" s="185"/>
      <c r="L269" s="185"/>
      <c r="M269" s="184">
        <v>1</v>
      </c>
      <c r="N269" s="184"/>
      <c r="O269" s="184"/>
    </row>
    <row r="270" spans="1:15" x14ac:dyDescent="0.15">
      <c r="A270" s="182">
        <v>269</v>
      </c>
      <c r="B270" s="183"/>
      <c r="C270" s="183" t="s">
        <v>415</v>
      </c>
      <c r="D270" s="183" t="s">
        <v>340</v>
      </c>
      <c r="E270" s="183" t="s">
        <v>409</v>
      </c>
      <c r="F270" s="184"/>
      <c r="G270" s="184"/>
      <c r="H270" s="184"/>
      <c r="I270" s="184"/>
      <c r="J270" s="184"/>
      <c r="K270" s="184"/>
      <c r="L270" s="184">
        <v>1</v>
      </c>
      <c r="M270" s="184">
        <v>1</v>
      </c>
      <c r="N270" s="184"/>
      <c r="O270" s="184"/>
    </row>
    <row r="271" spans="1:15" x14ac:dyDescent="0.15">
      <c r="A271" s="182">
        <v>270</v>
      </c>
      <c r="B271" s="183"/>
      <c r="C271" s="183" t="s">
        <v>84</v>
      </c>
      <c r="D271" s="183" t="s">
        <v>340</v>
      </c>
      <c r="E271" s="183" t="s">
        <v>409</v>
      </c>
      <c r="F271" s="184"/>
      <c r="G271" s="184">
        <v>1</v>
      </c>
      <c r="H271" s="184"/>
      <c r="I271" s="184"/>
      <c r="J271" s="184"/>
      <c r="K271" s="184"/>
      <c r="L271" s="184"/>
      <c r="M271" s="184">
        <v>1</v>
      </c>
      <c r="N271" s="184"/>
      <c r="O271" s="184"/>
    </row>
    <row r="272" spans="1:15" x14ac:dyDescent="0.15">
      <c r="A272" s="182">
        <v>271</v>
      </c>
      <c r="B272" s="183"/>
      <c r="C272" s="183" t="s">
        <v>83</v>
      </c>
      <c r="D272" s="183" t="s">
        <v>341</v>
      </c>
      <c r="E272" s="183" t="s">
        <v>409</v>
      </c>
      <c r="F272" s="184"/>
      <c r="G272" s="184"/>
      <c r="H272" s="184"/>
      <c r="I272" s="184"/>
      <c r="J272" s="184">
        <v>1</v>
      </c>
      <c r="K272" s="184"/>
      <c r="L272" s="184"/>
      <c r="M272" s="184"/>
      <c r="N272" s="184"/>
      <c r="O272" s="184"/>
    </row>
    <row r="273" spans="1:15" x14ac:dyDescent="0.15">
      <c r="A273" s="182">
        <v>272</v>
      </c>
      <c r="B273" s="183"/>
      <c r="C273" s="183" t="s">
        <v>82</v>
      </c>
      <c r="D273" s="183" t="s">
        <v>341</v>
      </c>
      <c r="E273" s="183" t="s">
        <v>409</v>
      </c>
      <c r="F273" s="184"/>
      <c r="G273" s="184"/>
      <c r="H273" s="184"/>
      <c r="I273" s="184"/>
      <c r="J273" s="184"/>
      <c r="K273" s="184"/>
      <c r="L273" s="185"/>
      <c r="M273" s="184">
        <v>1</v>
      </c>
      <c r="N273" s="184"/>
      <c r="O273" s="184"/>
    </row>
    <row r="274" spans="1:15" x14ac:dyDescent="0.15">
      <c r="A274" s="182">
        <v>273</v>
      </c>
      <c r="B274" s="183"/>
      <c r="C274" s="183" t="s">
        <v>81</v>
      </c>
      <c r="D274" s="183" t="s">
        <v>341</v>
      </c>
      <c r="E274" s="183" t="s">
        <v>409</v>
      </c>
      <c r="F274" s="184"/>
      <c r="G274" s="184"/>
      <c r="H274" s="184"/>
      <c r="I274" s="184"/>
      <c r="J274" s="184"/>
      <c r="K274" s="184"/>
      <c r="L274" s="184">
        <v>1</v>
      </c>
      <c r="M274" s="184">
        <v>1</v>
      </c>
      <c r="N274" s="184"/>
      <c r="O274" s="184"/>
    </row>
    <row r="275" spans="1:15" x14ac:dyDescent="0.15">
      <c r="A275" s="182">
        <v>274</v>
      </c>
      <c r="B275" s="183"/>
      <c r="C275" s="183" t="s">
        <v>80</v>
      </c>
      <c r="D275" s="183" t="s">
        <v>341</v>
      </c>
      <c r="E275" s="183" t="s">
        <v>409</v>
      </c>
      <c r="F275" s="184"/>
      <c r="G275" s="184">
        <v>1</v>
      </c>
      <c r="H275" s="184"/>
      <c r="I275" s="184"/>
      <c r="J275" s="184"/>
      <c r="K275" s="184"/>
      <c r="L275" s="184">
        <v>1</v>
      </c>
      <c r="M275" s="184">
        <v>1</v>
      </c>
      <c r="N275" s="184"/>
      <c r="O275" s="184">
        <v>1</v>
      </c>
    </row>
    <row r="276" spans="1:15" x14ac:dyDescent="0.15">
      <c r="A276" s="182">
        <v>275</v>
      </c>
      <c r="B276" s="183"/>
      <c r="C276" s="183" t="s">
        <v>79</v>
      </c>
      <c r="D276" s="183" t="s">
        <v>342</v>
      </c>
      <c r="E276" s="183" t="s">
        <v>409</v>
      </c>
      <c r="F276" s="184"/>
      <c r="G276" s="184"/>
      <c r="H276" s="184">
        <v>1</v>
      </c>
      <c r="I276" s="184"/>
      <c r="J276" s="184"/>
      <c r="K276" s="184"/>
      <c r="L276" s="184"/>
      <c r="M276" s="184"/>
      <c r="N276" s="184"/>
      <c r="O276" s="184"/>
    </row>
    <row r="277" spans="1:15" x14ac:dyDescent="0.15">
      <c r="A277" s="182">
        <v>276</v>
      </c>
      <c r="B277" s="183"/>
      <c r="C277" s="183" t="s">
        <v>416</v>
      </c>
      <c r="D277" s="183" t="s">
        <v>342</v>
      </c>
      <c r="E277" s="183" t="s">
        <v>409</v>
      </c>
      <c r="F277" s="185"/>
      <c r="G277" s="184">
        <v>1</v>
      </c>
      <c r="H277" s="184"/>
      <c r="I277" s="184"/>
      <c r="J277" s="184"/>
      <c r="K277" s="184"/>
      <c r="L277" s="184"/>
      <c r="M277" s="184">
        <v>1</v>
      </c>
      <c r="N277" s="184"/>
      <c r="O277" s="184"/>
    </row>
    <row r="278" spans="1:15" x14ac:dyDescent="0.15">
      <c r="A278" s="182">
        <v>277</v>
      </c>
      <c r="B278" s="183"/>
      <c r="C278" s="183" t="s">
        <v>78</v>
      </c>
      <c r="D278" s="183" t="s">
        <v>343</v>
      </c>
      <c r="E278" s="183" t="s">
        <v>409</v>
      </c>
      <c r="F278" s="184">
        <v>1</v>
      </c>
      <c r="G278" s="184"/>
      <c r="H278" s="184"/>
      <c r="I278" s="184"/>
      <c r="J278" s="184"/>
      <c r="K278" s="184"/>
      <c r="L278" s="184">
        <v>1</v>
      </c>
      <c r="M278" s="184"/>
      <c r="N278" s="184"/>
      <c r="O278" s="184"/>
    </row>
    <row r="279" spans="1:15" x14ac:dyDescent="0.15">
      <c r="A279" s="182">
        <v>278</v>
      </c>
      <c r="B279" s="183"/>
      <c r="C279" s="183" t="s">
        <v>77</v>
      </c>
      <c r="D279" s="183" t="s">
        <v>343</v>
      </c>
      <c r="E279" s="183" t="s">
        <v>409</v>
      </c>
      <c r="F279" s="184"/>
      <c r="G279" s="184"/>
      <c r="H279" s="184">
        <v>1</v>
      </c>
      <c r="I279" s="184"/>
      <c r="J279" s="184"/>
      <c r="K279" s="184"/>
      <c r="L279" s="184">
        <v>1</v>
      </c>
      <c r="M279" s="184">
        <v>1</v>
      </c>
      <c r="N279" s="184"/>
      <c r="O279" s="184"/>
    </row>
    <row r="280" spans="1:15" x14ac:dyDescent="0.15">
      <c r="A280" s="182">
        <v>279</v>
      </c>
      <c r="B280" s="183"/>
      <c r="C280" s="183" t="s">
        <v>76</v>
      </c>
      <c r="D280" s="183" t="s">
        <v>343</v>
      </c>
      <c r="E280" s="183" t="s">
        <v>409</v>
      </c>
      <c r="F280" s="184"/>
      <c r="G280" s="184"/>
      <c r="H280" s="184"/>
      <c r="I280" s="184"/>
      <c r="J280" s="184"/>
      <c r="K280" s="184"/>
      <c r="L280" s="184"/>
      <c r="M280" s="184">
        <v>1</v>
      </c>
      <c r="N280" s="184"/>
      <c r="O280" s="184"/>
    </row>
    <row r="281" spans="1:15" x14ac:dyDescent="0.15">
      <c r="A281" s="182">
        <v>280</v>
      </c>
      <c r="B281" s="183"/>
      <c r="C281" s="183" t="s">
        <v>75</v>
      </c>
      <c r="D281" s="183" t="s">
        <v>344</v>
      </c>
      <c r="E281" s="183" t="s">
        <v>409</v>
      </c>
      <c r="F281" s="184">
        <v>1</v>
      </c>
      <c r="G281" s="184"/>
      <c r="H281" s="184"/>
      <c r="I281" s="184"/>
      <c r="J281" s="184"/>
      <c r="K281" s="184"/>
      <c r="L281" s="184"/>
      <c r="M281" s="184">
        <v>1</v>
      </c>
      <c r="N281" s="184"/>
      <c r="O281" s="184"/>
    </row>
    <row r="282" spans="1:15" x14ac:dyDescent="0.15">
      <c r="A282" s="182">
        <v>281</v>
      </c>
      <c r="B282" s="183"/>
      <c r="C282" s="183" t="s">
        <v>74</v>
      </c>
      <c r="D282" s="183" t="s">
        <v>344</v>
      </c>
      <c r="E282" s="183" t="s">
        <v>409</v>
      </c>
      <c r="F282" s="184"/>
      <c r="G282" s="184">
        <v>1</v>
      </c>
      <c r="H282" s="184"/>
      <c r="I282" s="184"/>
      <c r="J282" s="184"/>
      <c r="K282" s="184"/>
      <c r="L282" s="184"/>
      <c r="M282" s="184">
        <v>1</v>
      </c>
      <c r="N282" s="184"/>
      <c r="O282" s="184"/>
    </row>
  </sheetData>
  <phoneticPr fontId="9"/>
  <pageMargins left="0.25" right="0.25" top="0.75" bottom="0.75" header="0.3" footer="0.3"/>
  <pageSetup paperSize="9" scale="66" fitToHeight="0"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X3"/>
  <sheetViews>
    <sheetView workbookViewId="0">
      <selection activeCell="DX4" sqref="DX4"/>
    </sheetView>
  </sheetViews>
  <sheetFormatPr defaultColWidth="9" defaultRowHeight="13.5" x14ac:dyDescent="0.15"/>
  <cols>
    <col min="1" max="1" width="9" style="196"/>
    <col min="2" max="2" width="35.875" style="196" customWidth="1"/>
    <col min="3" max="3" width="11" style="196" bestFit="1" customWidth="1"/>
    <col min="4" max="38" width="9" style="196" customWidth="1"/>
    <col min="39" max="16384" width="9" style="196"/>
  </cols>
  <sheetData>
    <row r="1" spans="1:128" x14ac:dyDescent="0.15">
      <c r="D1" s="254" t="s">
        <v>925</v>
      </c>
      <c r="J1" s="254" t="s">
        <v>929</v>
      </c>
      <c r="AA1" s="254"/>
      <c r="AB1" s="254" t="s">
        <v>947</v>
      </c>
      <c r="AM1" s="199"/>
      <c r="AY1" s="254" t="s">
        <v>952</v>
      </c>
      <c r="BR1" s="254" t="s">
        <v>953</v>
      </c>
      <c r="BU1" s="199"/>
      <c r="CK1" s="254" t="s">
        <v>954</v>
      </c>
      <c r="CL1" s="254"/>
      <c r="DD1" s="199"/>
      <c r="DE1" s="254" t="s">
        <v>956</v>
      </c>
      <c r="DF1" s="254"/>
      <c r="DX1" s="199"/>
    </row>
    <row r="2" spans="1:128" x14ac:dyDescent="0.15">
      <c r="A2" s="197" t="s">
        <v>843</v>
      </c>
      <c r="B2" s="197" t="s">
        <v>844</v>
      </c>
      <c r="C2" s="197" t="s">
        <v>845</v>
      </c>
      <c r="D2" s="255" t="s">
        <v>926</v>
      </c>
      <c r="E2" s="255" t="s">
        <v>927</v>
      </c>
      <c r="F2" s="255" t="s">
        <v>928</v>
      </c>
      <c r="G2" s="256">
        <v>2</v>
      </c>
      <c r="H2" s="256">
        <v>3</v>
      </c>
      <c r="I2" s="257">
        <v>4</v>
      </c>
      <c r="J2" s="255" t="s">
        <v>930</v>
      </c>
      <c r="K2" s="255" t="s">
        <v>931</v>
      </c>
      <c r="L2" s="255" t="s">
        <v>932</v>
      </c>
      <c r="M2" s="255" t="s">
        <v>933</v>
      </c>
      <c r="N2" s="255" t="s">
        <v>934</v>
      </c>
      <c r="O2" s="255" t="s">
        <v>935</v>
      </c>
      <c r="P2" s="255" t="s">
        <v>936</v>
      </c>
      <c r="Q2" s="255" t="s">
        <v>937</v>
      </c>
      <c r="R2" s="255" t="s">
        <v>938</v>
      </c>
      <c r="S2" s="255" t="s">
        <v>939</v>
      </c>
      <c r="T2" s="255" t="s">
        <v>940</v>
      </c>
      <c r="U2" s="255" t="s">
        <v>941</v>
      </c>
      <c r="V2" s="255" t="s">
        <v>942</v>
      </c>
      <c r="W2" s="255" t="s">
        <v>943</v>
      </c>
      <c r="X2" s="255" t="s">
        <v>944</v>
      </c>
      <c r="Y2" s="255" t="s">
        <v>945</v>
      </c>
      <c r="Z2" s="255" t="s">
        <v>946</v>
      </c>
      <c r="AA2" s="255" t="s">
        <v>856</v>
      </c>
      <c r="AB2" s="255" t="s">
        <v>930</v>
      </c>
      <c r="AC2" s="255" t="s">
        <v>931</v>
      </c>
      <c r="AD2" s="255" t="s">
        <v>932</v>
      </c>
      <c r="AE2" s="255" t="s">
        <v>933</v>
      </c>
      <c r="AF2" s="255" t="s">
        <v>934</v>
      </c>
      <c r="AG2" s="255" t="s">
        <v>935</v>
      </c>
      <c r="AH2" s="255" t="s">
        <v>936</v>
      </c>
      <c r="AI2" s="255" t="s">
        <v>937</v>
      </c>
      <c r="AJ2" s="255" t="s">
        <v>938</v>
      </c>
      <c r="AK2" s="255" t="s">
        <v>939</v>
      </c>
      <c r="AL2" s="255" t="s">
        <v>940</v>
      </c>
      <c r="AM2" s="255" t="s">
        <v>941</v>
      </c>
      <c r="AN2" s="255" t="s">
        <v>942</v>
      </c>
      <c r="AO2" s="255" t="s">
        <v>943</v>
      </c>
      <c r="AP2" s="255" t="s">
        <v>944</v>
      </c>
      <c r="AQ2" s="255" t="s">
        <v>945</v>
      </c>
      <c r="AR2" s="255" t="s">
        <v>946</v>
      </c>
      <c r="AS2" s="255" t="s">
        <v>856</v>
      </c>
      <c r="AT2" s="255" t="s">
        <v>857</v>
      </c>
      <c r="AU2" s="255" t="s">
        <v>948</v>
      </c>
      <c r="AV2" s="255" t="s">
        <v>949</v>
      </c>
      <c r="AW2" s="255" t="s">
        <v>950</v>
      </c>
      <c r="AX2" s="255" t="s">
        <v>951</v>
      </c>
      <c r="AY2" s="255" t="s">
        <v>930</v>
      </c>
      <c r="AZ2" s="255" t="s">
        <v>931</v>
      </c>
      <c r="BA2" s="255" t="s">
        <v>932</v>
      </c>
      <c r="BB2" s="255" t="s">
        <v>933</v>
      </c>
      <c r="BC2" s="255" t="s">
        <v>934</v>
      </c>
      <c r="BD2" s="255" t="s">
        <v>935</v>
      </c>
      <c r="BE2" s="255" t="s">
        <v>936</v>
      </c>
      <c r="BF2" s="255" t="s">
        <v>937</v>
      </c>
      <c r="BG2" s="255" t="s">
        <v>938</v>
      </c>
      <c r="BH2" s="255" t="s">
        <v>939</v>
      </c>
      <c r="BI2" s="255" t="s">
        <v>940</v>
      </c>
      <c r="BJ2" s="255" t="s">
        <v>941</v>
      </c>
      <c r="BK2" s="255" t="s">
        <v>942</v>
      </c>
      <c r="BL2" s="255" t="s">
        <v>943</v>
      </c>
      <c r="BM2" s="255" t="s">
        <v>944</v>
      </c>
      <c r="BN2" s="255" t="s">
        <v>945</v>
      </c>
      <c r="BO2" s="255" t="s">
        <v>946</v>
      </c>
      <c r="BP2" s="255" t="s">
        <v>856</v>
      </c>
      <c r="BQ2" s="255" t="s">
        <v>857</v>
      </c>
      <c r="BR2" s="255" t="s">
        <v>930</v>
      </c>
      <c r="BS2" s="255" t="s">
        <v>931</v>
      </c>
      <c r="BT2" s="255" t="s">
        <v>932</v>
      </c>
      <c r="BU2" s="255" t="s">
        <v>933</v>
      </c>
      <c r="BV2" s="255" t="s">
        <v>934</v>
      </c>
      <c r="BW2" s="255" t="s">
        <v>935</v>
      </c>
      <c r="BX2" s="255" t="s">
        <v>936</v>
      </c>
      <c r="BY2" s="255" t="s">
        <v>937</v>
      </c>
      <c r="BZ2" s="255" t="s">
        <v>938</v>
      </c>
      <c r="CA2" s="255" t="s">
        <v>939</v>
      </c>
      <c r="CB2" s="255" t="s">
        <v>940</v>
      </c>
      <c r="CC2" s="255" t="s">
        <v>941</v>
      </c>
      <c r="CD2" s="255" t="s">
        <v>942</v>
      </c>
      <c r="CE2" s="255" t="s">
        <v>943</v>
      </c>
      <c r="CF2" s="255" t="s">
        <v>944</v>
      </c>
      <c r="CG2" s="255" t="s">
        <v>945</v>
      </c>
      <c r="CH2" s="255" t="s">
        <v>946</v>
      </c>
      <c r="CI2" s="255" t="s">
        <v>856</v>
      </c>
      <c r="CJ2" s="255" t="s">
        <v>857</v>
      </c>
      <c r="CK2" s="255" t="s">
        <v>955</v>
      </c>
      <c r="CL2" s="255" t="s">
        <v>930</v>
      </c>
      <c r="CM2" s="255" t="s">
        <v>931</v>
      </c>
      <c r="CN2" s="255" t="s">
        <v>932</v>
      </c>
      <c r="CO2" s="255" t="s">
        <v>933</v>
      </c>
      <c r="CP2" s="255" t="s">
        <v>934</v>
      </c>
      <c r="CQ2" s="255" t="s">
        <v>935</v>
      </c>
      <c r="CR2" s="255" t="s">
        <v>936</v>
      </c>
      <c r="CS2" s="255" t="s">
        <v>937</v>
      </c>
      <c r="CT2" s="255" t="s">
        <v>938</v>
      </c>
      <c r="CU2" s="255" t="s">
        <v>939</v>
      </c>
      <c r="CV2" s="255" t="s">
        <v>940</v>
      </c>
      <c r="CW2" s="255" t="s">
        <v>941</v>
      </c>
      <c r="CX2" s="255" t="s">
        <v>942</v>
      </c>
      <c r="CY2" s="255" t="s">
        <v>943</v>
      </c>
      <c r="CZ2" s="255" t="s">
        <v>944</v>
      </c>
      <c r="DA2" s="255" t="s">
        <v>945</v>
      </c>
      <c r="DB2" s="255" t="s">
        <v>946</v>
      </c>
      <c r="DC2" s="255" t="s">
        <v>856</v>
      </c>
      <c r="DD2" s="255" t="s">
        <v>857</v>
      </c>
      <c r="DE2" s="255" t="s">
        <v>955</v>
      </c>
      <c r="DF2" s="255" t="s">
        <v>930</v>
      </c>
      <c r="DG2" s="255" t="s">
        <v>931</v>
      </c>
      <c r="DH2" s="255" t="s">
        <v>932</v>
      </c>
      <c r="DI2" s="255" t="s">
        <v>933</v>
      </c>
      <c r="DJ2" s="255" t="s">
        <v>934</v>
      </c>
      <c r="DK2" s="255" t="s">
        <v>935</v>
      </c>
      <c r="DL2" s="255" t="s">
        <v>936</v>
      </c>
      <c r="DM2" s="255" t="s">
        <v>937</v>
      </c>
      <c r="DN2" s="255" t="s">
        <v>938</v>
      </c>
      <c r="DO2" s="255" t="s">
        <v>939</v>
      </c>
      <c r="DP2" s="255" t="s">
        <v>940</v>
      </c>
      <c r="DQ2" s="255" t="s">
        <v>941</v>
      </c>
      <c r="DR2" s="255" t="s">
        <v>942</v>
      </c>
      <c r="DS2" s="255" t="s">
        <v>943</v>
      </c>
      <c r="DT2" s="255" t="s">
        <v>944</v>
      </c>
      <c r="DU2" s="255" t="s">
        <v>945</v>
      </c>
      <c r="DV2" s="255" t="s">
        <v>946</v>
      </c>
      <c r="DW2" s="255" t="s">
        <v>856</v>
      </c>
      <c r="DX2" s="255" t="s">
        <v>857</v>
      </c>
    </row>
    <row r="3" spans="1:128" x14ac:dyDescent="0.15">
      <c r="A3" s="198" t="str">
        <f>'調査票２ '!D3</f>
        <v/>
      </c>
      <c r="B3" s="198" t="str">
        <f>'調査票２ '!F2</f>
        <v/>
      </c>
      <c r="C3" s="198" t="str">
        <f>'調査票２ '!I2</f>
        <v/>
      </c>
      <c r="D3" s="198" t="b">
        <f>'調査票２ '!L7</f>
        <v>0</v>
      </c>
      <c r="E3" s="198" t="b">
        <f>'調査票２ '!M7</f>
        <v>0</v>
      </c>
      <c r="F3" s="198" t="b">
        <f>'調査票２ '!N7</f>
        <v>0</v>
      </c>
      <c r="G3" s="198">
        <f>'調査票２ '!C9</f>
        <v>0</v>
      </c>
      <c r="H3" s="198">
        <f>'調査票２ '!C11</f>
        <v>0</v>
      </c>
      <c r="I3" s="198">
        <f>'調査票２ '!C13</f>
        <v>0</v>
      </c>
      <c r="J3" s="198">
        <f>'調査票２ '!C17</f>
        <v>0</v>
      </c>
      <c r="K3" s="198">
        <f>'調査票２ '!C19</f>
        <v>0</v>
      </c>
      <c r="L3" s="198">
        <f>'調査票２ '!C21</f>
        <v>0</v>
      </c>
      <c r="M3" s="198">
        <f>'調査票２ '!C23</f>
        <v>0</v>
      </c>
      <c r="N3" s="198">
        <f>'調査票２ '!C25</f>
        <v>0</v>
      </c>
      <c r="O3" s="198">
        <f>'調査票２ '!C28</f>
        <v>0</v>
      </c>
      <c r="P3" s="198" t="b">
        <f>'調査票２ '!L30</f>
        <v>0</v>
      </c>
      <c r="Q3" s="198" t="b">
        <f>'調査票２ '!M30</f>
        <v>0</v>
      </c>
      <c r="R3" s="198" t="b">
        <f>'調査票２ '!N30</f>
        <v>0</v>
      </c>
      <c r="S3" s="198" t="b">
        <f>'調査票２ '!O30</f>
        <v>0</v>
      </c>
      <c r="T3" s="198" t="str">
        <f>'調査票２ '!I30</f>
        <v>　　　（　　　　　　　）</v>
      </c>
      <c r="U3" s="198">
        <f>'調査票２ '!E32</f>
        <v>0</v>
      </c>
      <c r="V3" s="198">
        <f>'調査票２ '!E33</f>
        <v>0</v>
      </c>
      <c r="W3" s="198">
        <f>'調査票２ '!E34</f>
        <v>0</v>
      </c>
      <c r="X3" s="198">
        <f>'調査票２ '!E35</f>
        <v>0</v>
      </c>
      <c r="Y3" s="198">
        <f>'調査票２ '!E36</f>
        <v>0</v>
      </c>
      <c r="Z3" s="198">
        <f>'調査票２ '!E37</f>
        <v>0</v>
      </c>
      <c r="AA3" s="198">
        <f>'調査票２ '!C39</f>
        <v>0</v>
      </c>
      <c r="AB3" s="198">
        <f>'調査票２ '!C43</f>
        <v>0</v>
      </c>
      <c r="AC3" s="198">
        <f>'調査票２ '!C45</f>
        <v>0</v>
      </c>
      <c r="AD3" s="198">
        <f>'調査票２ '!C47</f>
        <v>0</v>
      </c>
      <c r="AE3" s="198">
        <f>'調査票２ '!C49</f>
        <v>0</v>
      </c>
      <c r="AF3" s="198">
        <f>'調査票２ '!C51</f>
        <v>0</v>
      </c>
      <c r="AG3" s="198">
        <f>'調査票２ '!C54</f>
        <v>0</v>
      </c>
      <c r="AH3" s="198" t="b">
        <f>'調査票２ '!L56</f>
        <v>0</v>
      </c>
      <c r="AI3" s="198" t="b">
        <f>'調査票２ '!M56</f>
        <v>0</v>
      </c>
      <c r="AJ3" s="198" t="b">
        <f>'調査票２ '!N56</f>
        <v>0</v>
      </c>
      <c r="AK3" s="198" t="b">
        <f>'調査票２ '!O56</f>
        <v>0</v>
      </c>
      <c r="AL3" s="198" t="str">
        <f>'調査票２ '!I56</f>
        <v>　　　（　　　　　　　）</v>
      </c>
      <c r="AM3" s="196">
        <f>'調査票２ '!E58</f>
        <v>0</v>
      </c>
      <c r="AN3" s="196">
        <f>'調査票２ '!E59</f>
        <v>0</v>
      </c>
      <c r="AO3" s="196">
        <f>'調査票２ '!E60</f>
        <v>0</v>
      </c>
      <c r="AP3" s="196">
        <f>'調査票２ '!E61</f>
        <v>0</v>
      </c>
      <c r="AQ3" s="196">
        <f>'調査票２ '!E62</f>
        <v>0</v>
      </c>
      <c r="AR3" s="196">
        <f>'調査票２ '!E63</f>
        <v>0</v>
      </c>
      <c r="AS3" s="196">
        <f>'調査票２ '!C65</f>
        <v>0</v>
      </c>
      <c r="AT3" s="196">
        <f>'調査票２ '!C67</f>
        <v>0</v>
      </c>
      <c r="AU3" s="196">
        <f>'調査票２ '!E69</f>
        <v>0</v>
      </c>
      <c r="AV3" s="196">
        <f>'調査票２ '!E70</f>
        <v>0</v>
      </c>
      <c r="AW3" s="196">
        <f>'調査票２ '!E71</f>
        <v>0</v>
      </c>
      <c r="AX3" s="196">
        <f>'調査票２ '!E72</f>
        <v>0</v>
      </c>
      <c r="AY3" s="196">
        <f>'調査票２ '!C76</f>
        <v>0</v>
      </c>
      <c r="AZ3" s="196">
        <f>'調査票２ '!C78</f>
        <v>0</v>
      </c>
      <c r="BA3" s="196">
        <f>'調査票２ '!C80</f>
        <v>0</v>
      </c>
      <c r="BB3" s="196">
        <f>'調査票２ '!C82</f>
        <v>0</v>
      </c>
      <c r="BC3" s="196">
        <f>'調査票２ '!C84</f>
        <v>0</v>
      </c>
      <c r="BD3" s="196">
        <f>'調査票２ '!C87</f>
        <v>0</v>
      </c>
      <c r="BE3" s="196" t="b">
        <f>'調査票２ '!L89</f>
        <v>0</v>
      </c>
      <c r="BF3" s="196" t="b">
        <f>'調査票２ '!M89</f>
        <v>0</v>
      </c>
      <c r="BG3" s="196" t="b">
        <f>'調査票２ '!N89</f>
        <v>0</v>
      </c>
      <c r="BH3" s="196" t="b">
        <f>'調査票２ '!O89</f>
        <v>0</v>
      </c>
      <c r="BI3" s="196" t="str">
        <f>'調査票２ '!I89</f>
        <v>　　　（　　　　　　　）</v>
      </c>
      <c r="BJ3" s="196">
        <f>'調査票２ '!E91</f>
        <v>0</v>
      </c>
      <c r="BK3" s="196">
        <f>'調査票２ '!E92</f>
        <v>0</v>
      </c>
      <c r="BL3" s="196">
        <f>'調査票２ '!E93</f>
        <v>0</v>
      </c>
      <c r="BM3" s="196">
        <f>'調査票２ '!E94</f>
        <v>0</v>
      </c>
      <c r="BN3" s="196">
        <f>'調査票２ '!E95</f>
        <v>0</v>
      </c>
      <c r="BO3" s="196">
        <f>'調査票２ '!E96</f>
        <v>0</v>
      </c>
      <c r="BP3" s="196">
        <f>'調査票２ '!C98</f>
        <v>0</v>
      </c>
      <c r="BQ3" s="196">
        <f>'調査票２ '!C100</f>
        <v>0</v>
      </c>
      <c r="BR3" s="196">
        <f>'調査票２ '!C104</f>
        <v>0</v>
      </c>
      <c r="BS3" s="196">
        <f>'調査票２ '!C106</f>
        <v>0</v>
      </c>
      <c r="BT3" s="196">
        <f>'調査票２ '!C108</f>
        <v>0</v>
      </c>
      <c r="BU3" s="196">
        <f>'調査票２ '!C110</f>
        <v>0</v>
      </c>
      <c r="BV3" s="196">
        <f>'調査票２ '!C112</f>
        <v>0</v>
      </c>
      <c r="BW3" s="196">
        <f>'調査票２ '!C115</f>
        <v>0</v>
      </c>
      <c r="BX3" s="196" t="b">
        <f>'調査票２ '!L117</f>
        <v>0</v>
      </c>
      <c r="BY3" s="196" t="b">
        <f>'調査票２ '!M117</f>
        <v>0</v>
      </c>
      <c r="BZ3" s="196" t="b">
        <f>'調査票２ '!N117</f>
        <v>0</v>
      </c>
      <c r="CA3" s="196" t="b">
        <f>'調査票２ '!O117</f>
        <v>0</v>
      </c>
      <c r="CB3" s="196" t="str">
        <f>'調査票２ '!I117</f>
        <v>　　　（　　　　　　　）</v>
      </c>
      <c r="CC3" s="196">
        <f>'調査票２ '!E119</f>
        <v>0</v>
      </c>
      <c r="CD3" s="196">
        <f>'調査票２ '!E120</f>
        <v>0</v>
      </c>
      <c r="CE3" s="196">
        <f>'調査票２ '!E121</f>
        <v>0</v>
      </c>
      <c r="CF3" s="196">
        <f>'調査票２ '!E122</f>
        <v>0</v>
      </c>
      <c r="CG3" s="196">
        <f>'調査票２ '!E123</f>
        <v>0</v>
      </c>
      <c r="CH3" s="196">
        <f>'調査票２ '!E124</f>
        <v>0</v>
      </c>
      <c r="CI3" s="196">
        <f>'調査票２ '!C126</f>
        <v>0</v>
      </c>
      <c r="CJ3" s="196">
        <f>'調査票２ '!C128</f>
        <v>0</v>
      </c>
      <c r="CK3" s="196" t="str">
        <f>'調査票２ '!A143</f>
        <v>【　　　　】</v>
      </c>
      <c r="CL3" s="196">
        <f>'調査票２ '!C132</f>
        <v>0</v>
      </c>
      <c r="CM3" s="196">
        <f>'調査票２ '!C134</f>
        <v>0</v>
      </c>
      <c r="CN3" s="196">
        <f>'調査票２ '!C136</f>
        <v>0</v>
      </c>
      <c r="CO3" s="196">
        <f>'調査票２ '!C138</f>
        <v>0</v>
      </c>
      <c r="CP3" s="196">
        <f>'調査票２ '!C140</f>
        <v>0</v>
      </c>
      <c r="CQ3" s="196">
        <f>'調査票２ '!C143</f>
        <v>0</v>
      </c>
      <c r="CR3" s="196" t="b">
        <f>'調査票２ '!L145</f>
        <v>0</v>
      </c>
      <c r="CS3" s="196" t="b">
        <f>'調査票２ '!M145</f>
        <v>0</v>
      </c>
      <c r="CT3" s="196" t="b">
        <f>'調査票２ '!N145</f>
        <v>0</v>
      </c>
      <c r="CU3" s="196" t="b">
        <f>'調査票２ '!O145</f>
        <v>0</v>
      </c>
      <c r="CV3" s="196" t="str">
        <f>'調査票２ '!I145</f>
        <v>　　　（　　　　　　　）</v>
      </c>
      <c r="CW3" s="196">
        <f>'調査票２ '!E147</f>
        <v>0</v>
      </c>
      <c r="CX3" s="196">
        <f>'調査票２ '!E148</f>
        <v>0</v>
      </c>
      <c r="CY3" s="196">
        <f>'調査票２ '!E149</f>
        <v>0</v>
      </c>
      <c r="CZ3" s="196">
        <f>'調査票２ '!E150</f>
        <v>0</v>
      </c>
      <c r="DA3" s="196">
        <f>'調査票２ '!E151</f>
        <v>0</v>
      </c>
      <c r="DB3" s="196">
        <f>'調査票２ '!E152</f>
        <v>0</v>
      </c>
      <c r="DC3" s="196">
        <f>'調査票２ '!C154</f>
        <v>0</v>
      </c>
      <c r="DD3" s="196">
        <f>'調査票２ '!C156</f>
        <v>0</v>
      </c>
      <c r="DE3" s="196" t="str">
        <f>'調査票２ '!A171</f>
        <v>【　　　　】</v>
      </c>
      <c r="DF3" s="196">
        <f>'調査票２ '!C160</f>
        <v>0</v>
      </c>
      <c r="DG3" s="196">
        <f>'調査票２ '!C162</f>
        <v>0</v>
      </c>
      <c r="DH3" s="196">
        <f>'調査票２ '!C164</f>
        <v>0</v>
      </c>
      <c r="DI3" s="196">
        <f>'調査票２ '!C166</f>
        <v>0</v>
      </c>
      <c r="DJ3" s="196">
        <f>'調査票２ '!C168</f>
        <v>0</v>
      </c>
      <c r="DK3" s="196">
        <f>'調査票２ '!C171</f>
        <v>0</v>
      </c>
      <c r="DL3" s="196" t="b">
        <f>'調査票２ '!L173</f>
        <v>0</v>
      </c>
      <c r="DM3" s="196" t="b">
        <f>'調査票２ '!M173</f>
        <v>0</v>
      </c>
      <c r="DN3" s="196" t="b">
        <f>'調査票２ '!N173</f>
        <v>0</v>
      </c>
      <c r="DO3" s="196" t="b">
        <f>'調査票２ '!O173</f>
        <v>0</v>
      </c>
      <c r="DP3" s="196" t="str">
        <f>'調査票２ '!I173</f>
        <v>　　　（　　　　　　　）</v>
      </c>
      <c r="DQ3" s="196">
        <f>'調査票２ '!E175</f>
        <v>0</v>
      </c>
      <c r="DR3" s="196">
        <f>'調査票２ '!E176</f>
        <v>0</v>
      </c>
      <c r="DS3" s="196">
        <f>'調査票２ '!E177</f>
        <v>0</v>
      </c>
      <c r="DT3" s="196">
        <f>'調査票２ '!E178</f>
        <v>0</v>
      </c>
      <c r="DU3" s="196">
        <f>'調査票２ '!E179</f>
        <v>0</v>
      </c>
      <c r="DV3" s="196">
        <f>'調査票２ '!E180</f>
        <v>0</v>
      </c>
      <c r="DW3" s="196">
        <f>'調査票２ '!C182</f>
        <v>0</v>
      </c>
      <c r="DX3" s="196">
        <f>'調査票２ '!C184</f>
        <v>0</v>
      </c>
    </row>
  </sheetData>
  <phoneticPr fontId="9"/>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入力上の注意</vt:lpstr>
      <vt:lpstr>学校番号一覧</vt:lpstr>
      <vt:lpstr>分野別設置学科一覧</vt:lpstr>
      <vt:lpstr>調査票１</vt:lpstr>
      <vt:lpstr>調査票２ </vt:lpstr>
      <vt:lpstr>参照</vt:lpstr>
      <vt:lpstr>work</vt:lpstr>
      <vt:lpstr>調査票１!Print_Area</vt:lpstr>
      <vt:lpstr>'調査票２ '!Print_Area</vt:lpstr>
      <vt:lpstr>入力上の注意!Print_Area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nakazawa</dc:creator>
  <cp:lastModifiedBy>user</cp:lastModifiedBy>
  <cp:lastPrinted>2022-04-20T04:28:01Z</cp:lastPrinted>
  <dcterms:created xsi:type="dcterms:W3CDTF">2017-04-24T07:25:35Z</dcterms:created>
  <dcterms:modified xsi:type="dcterms:W3CDTF">2022-04-21T06:35:21Z</dcterms:modified>
</cp:coreProperties>
</file>